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0" yWindow="2040" windowWidth="28800" windowHeight="9280" activeTab="0"/>
  </bookViews>
  <sheets>
    <sheet name="H27申請書（様式Ⅰ）" sheetId="1" r:id="rId1"/>
    <sheet name="H27申請書（様式Ⅱ）志望校一覧" sheetId="2" r:id="rId2"/>
    <sheet name="H27(様式Ⅲ）留学計画書" sheetId="3" r:id="rId3"/>
    <sheet name="【コピペ用】" sheetId="4" state="hidden" r:id="rId4"/>
    <sheet name="【ドロップダウンリスト】" sheetId="5" state="hidden" r:id="rId5"/>
  </sheets>
  <externalReferences>
    <externalReference r:id="rId8"/>
  </externalReferences>
  <definedNames>
    <definedName name="_xlnm.Print_Area" localSheetId="2">'H27(様式Ⅲ）留学計画書'!$A$1:$X$26</definedName>
    <definedName name="_xlnm.Print_Area" localSheetId="1">'H27申請書（様式Ⅱ）志望校一覧'!$A$1:$X$31</definedName>
    <definedName name="国名">'[1]国名'!$A$2:$A$180</definedName>
  </definedNames>
  <calcPr fullCalcOnLoad="1"/>
</workbook>
</file>

<file path=xl/comments1.xml><?xml version="1.0" encoding="utf-8"?>
<comments xmlns="http://schemas.openxmlformats.org/spreadsheetml/2006/main">
  <authors>
    <author>さとう</author>
    <author>admin2</author>
  </authors>
  <commentList>
    <comment ref="Z2" authorId="0">
      <text>
        <r>
          <rPr>
            <b/>
            <sz val="10.5"/>
            <rFont val="ＭＳ Ｐゴシック"/>
            <family val="3"/>
          </rPr>
          <t>国際課:</t>
        </r>
        <r>
          <rPr>
            <sz val="10.5"/>
            <rFont val="ＭＳ Ｐゴシック"/>
            <family val="3"/>
          </rPr>
          <t xml:space="preserve">
・フォントをMS明朝、大きさを10.5ポイント、数字は半角で入力すること。
・入力したテキストがすべて枠内に表示・印刷される分量で入力すること。</t>
        </r>
      </text>
    </comment>
    <comment ref="D6" authorId="1">
      <text>
        <r>
          <rPr>
            <b/>
            <sz val="10.5"/>
            <rFont val="ＭＳ Ｐゴシック"/>
            <family val="3"/>
          </rPr>
          <t>国際課:</t>
        </r>
        <r>
          <rPr>
            <sz val="10.5"/>
            <rFont val="ＭＳ Ｐゴシック"/>
            <family val="3"/>
          </rPr>
          <t xml:space="preserve">
学部１年生は進学を希望するコースを選択してください。</t>
        </r>
      </text>
    </comment>
    <comment ref="D9" authorId="1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連絡はOchaメールに行いますので、Ochaメールのアドレスを記入してください。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該当する項目は、□を削除し、■を入力してください。</t>
        </r>
      </text>
    </comment>
    <comment ref="R29" authorId="0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 xml:space="preserve">
セルに文字数制限がかかっています。
125文字を目安に入力してください。
参考）
セルの中で改行が必要な場合は、[ALT]+[ENTER]で行います。</t>
        </r>
      </text>
    </comment>
    <comment ref="A33" authorId="0">
      <text>
        <r>
          <rPr>
            <b/>
            <sz val="9"/>
            <rFont val="ＭＳ Ｐゴシック"/>
            <family val="3"/>
          </rPr>
          <t>国際課: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記入例： 平成25年5月8日</t>
        </r>
      </text>
    </comment>
    <comment ref="A58" authorId="0">
      <text>
        <r>
          <rPr>
            <b/>
            <sz val="9"/>
            <rFont val="ＭＳ Ｐゴシック"/>
            <family val="3"/>
          </rPr>
          <t xml:space="preserve">国際課:
</t>
        </r>
        <r>
          <rPr>
            <sz val="10"/>
            <rFont val="ＭＳ Ｐゴシック"/>
            <family val="3"/>
          </rPr>
          <t xml:space="preserve">
該当する項目の「□」を、「■」にしてください。</t>
        </r>
      </text>
    </comment>
  </commentList>
</comments>
</file>

<file path=xl/comments2.xml><?xml version="1.0" encoding="utf-8"?>
<comments xmlns="http://schemas.openxmlformats.org/spreadsheetml/2006/main">
  <authors>
    <author>佐藤</author>
    <author>さとう</author>
  </authors>
  <commentList>
    <comment ref="V7" authorId="0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 xml:space="preserve">
学期の開始から終了までの期間を記入。
渡航期間ではないので注意。
</t>
        </r>
        <r>
          <rPr>
            <sz val="12"/>
            <rFont val="ＭＳ Ｐゴシック"/>
            <family val="3"/>
          </rPr>
          <t xml:space="preserve">
</t>
        </r>
      </text>
    </comment>
    <comment ref="J12" authorId="1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 xml:space="preserve">
割合については、留学先での授業において使用する言語ごとの使用割合を入力。
（１）～（３）の合計が１０になるように入力。
例）英語　　　８割
　　 韓国語　２割</t>
        </r>
      </text>
    </comment>
  </commentList>
</comments>
</file>

<file path=xl/comments3.xml><?xml version="1.0" encoding="utf-8"?>
<comments xmlns="http://schemas.openxmlformats.org/spreadsheetml/2006/main">
  <authors>
    <author>佐藤</author>
    <author>admin2</author>
  </authors>
  <commentList>
    <comment ref="D4" authorId="0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氏名と所属については、様式Ⅰの内容が自動入力されますので、入力は不要です。</t>
        </r>
      </text>
    </comment>
    <comment ref="A12" authorId="1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セルの中で改行が必要な場合は、[ALT]+[ENTER]で行います。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1">
      <text>
        <r>
          <rPr>
            <b/>
            <sz val="10.5"/>
            <rFont val="ＭＳ Ｐゴシック"/>
            <family val="3"/>
          </rPr>
          <t xml:space="preserve">国際課:
</t>
        </r>
        <r>
          <rPr>
            <sz val="10.5"/>
            <rFont val="ＭＳ Ｐゴシック"/>
            <family val="3"/>
          </rPr>
          <t>50字以内で簡潔に記載してください。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<sst xmlns="http://schemas.openxmlformats.org/spreadsheetml/2006/main" count="706" uniqueCount="363">
  <si>
    <t>語学資格取得状況</t>
  </si>
  <si>
    <t>研究テーマ</t>
  </si>
  <si>
    <t>留学期間</t>
  </si>
  <si>
    <t>第３希望大学</t>
  </si>
  <si>
    <t>第２希望大学</t>
  </si>
  <si>
    <t>第１希望大学</t>
  </si>
  <si>
    <t>学年</t>
  </si>
  <si>
    <t>学科/専攻
講座/コース/領域</t>
  </si>
  <si>
    <t>学部/大学院</t>
  </si>
  <si>
    <t>フリガナ</t>
  </si>
  <si>
    <t>氏名</t>
  </si>
  <si>
    <t>No.</t>
  </si>
  <si>
    <t>(選択)</t>
  </si>
  <si>
    <t>（リストより選択）</t>
  </si>
  <si>
    <t>このシートは削除・変更しないでください。</t>
  </si>
  <si>
    <t xml:space="preserve">文教育学部 </t>
  </si>
  <si>
    <t xml:space="preserve">人文科学科 </t>
  </si>
  <si>
    <t>哲学・倫理学・美術史コース</t>
  </si>
  <si>
    <t>比較歴史学コース</t>
  </si>
  <si>
    <t>地理学コース</t>
  </si>
  <si>
    <t>グローバル文化学環</t>
  </si>
  <si>
    <t xml:space="preserve">言語文化学科 </t>
  </si>
  <si>
    <t>日本語・日本文学コース</t>
  </si>
  <si>
    <t xml:space="preserve">中国語圏言語文化コース </t>
  </si>
  <si>
    <t>英語圏言語文化コース</t>
  </si>
  <si>
    <t>仏語圏言語文化コース</t>
  </si>
  <si>
    <t>（リストより選択）</t>
  </si>
  <si>
    <t xml:space="preserve">人間社会科学科 </t>
  </si>
  <si>
    <t>社会学コース</t>
  </si>
  <si>
    <t xml:space="preserve">理学部 </t>
  </si>
  <si>
    <t>教育科学コース</t>
  </si>
  <si>
    <t xml:space="preserve">生活科学部 </t>
  </si>
  <si>
    <t>心理学コース</t>
  </si>
  <si>
    <t xml:space="preserve">大学院人間文化創成科学研究科 </t>
  </si>
  <si>
    <t xml:space="preserve">芸術・表現行動学科 </t>
  </si>
  <si>
    <t>舞踊教育学コース</t>
  </si>
  <si>
    <t>音楽表現コース</t>
  </si>
  <si>
    <t>数学科</t>
  </si>
  <si>
    <t>物理学科</t>
  </si>
  <si>
    <t>化学科</t>
  </si>
  <si>
    <t>生物学科</t>
  </si>
  <si>
    <t>情報科学科</t>
  </si>
  <si>
    <t>食物栄養学科</t>
  </si>
  <si>
    <t>人間・環境科学科</t>
  </si>
  <si>
    <t xml:space="preserve">人間生活学科 </t>
  </si>
  <si>
    <t>発達臨床心理学講座</t>
  </si>
  <si>
    <t>生活社会科学講座</t>
  </si>
  <si>
    <t>生活文化学講座</t>
  </si>
  <si>
    <t xml:space="preserve">博士前期課程 </t>
  </si>
  <si>
    <t xml:space="preserve">比較社会文化学専攻 </t>
  </si>
  <si>
    <t xml:space="preserve">日本語日本文学コース </t>
  </si>
  <si>
    <t>アジア言語文化学コース</t>
  </si>
  <si>
    <t>英語圏・仏語圏言語文化学コース</t>
  </si>
  <si>
    <t>日本語教育コース</t>
  </si>
  <si>
    <t>思想文化学コース</t>
  </si>
  <si>
    <t xml:space="preserve">歴史文化学コース </t>
  </si>
  <si>
    <t>生活文化学コース</t>
  </si>
  <si>
    <t>舞踊・表現行動学コース</t>
  </si>
  <si>
    <t>音楽表現学コース</t>
  </si>
  <si>
    <t xml:space="preserve">人間発達科学専攻 </t>
  </si>
  <si>
    <t>教育科学コース</t>
  </si>
  <si>
    <t>心理学コース</t>
  </si>
  <si>
    <t>発達臨床心理学コース</t>
  </si>
  <si>
    <t>応用社会学コース</t>
  </si>
  <si>
    <t>保育・児童学コース</t>
  </si>
  <si>
    <t xml:space="preserve">ジェンダー社会科学専攻 </t>
  </si>
  <si>
    <t>生活政策学コース</t>
  </si>
  <si>
    <t xml:space="preserve">地理環境学コース  </t>
  </si>
  <si>
    <t>開発・ジェンダー論コース</t>
  </si>
  <si>
    <t xml:space="preserve">ライフサイエンス専攻 </t>
  </si>
  <si>
    <t>生命科学コース</t>
  </si>
  <si>
    <t>人間・環境科学コース</t>
  </si>
  <si>
    <t>食品栄養科学コース</t>
  </si>
  <si>
    <t>遺伝カウンセリングコース</t>
  </si>
  <si>
    <t xml:space="preserve">理学専攻 </t>
  </si>
  <si>
    <t>数学コース</t>
  </si>
  <si>
    <t>物理科学コース</t>
  </si>
  <si>
    <t>化学・生物化学コース</t>
  </si>
  <si>
    <t>情報科学コース</t>
  </si>
  <si>
    <t xml:space="preserve">博士後期課程 </t>
  </si>
  <si>
    <t xml:space="preserve">国際日本学領域 </t>
  </si>
  <si>
    <t>言語文化論領域</t>
  </si>
  <si>
    <t>比較社会論領域</t>
  </si>
  <si>
    <t>表象芸術論領域</t>
  </si>
  <si>
    <t>教育科学領域</t>
  </si>
  <si>
    <t>心理学領域</t>
  </si>
  <si>
    <t>発達臨床心理学領域</t>
  </si>
  <si>
    <t>社会学・社会政策領域</t>
  </si>
  <si>
    <t>保育・児童学領域</t>
  </si>
  <si>
    <t>ジェンダー学際研究専攻</t>
  </si>
  <si>
    <t>ジェンダー論領域</t>
  </si>
  <si>
    <t>生命科学領域</t>
  </si>
  <si>
    <t>人間・環境科学領域</t>
  </si>
  <si>
    <t>食品栄養科学領域</t>
  </si>
  <si>
    <t>遺伝カウンセリング領域</t>
  </si>
  <si>
    <t>数学領域</t>
  </si>
  <si>
    <t>物理科学領域</t>
  </si>
  <si>
    <t>化学・生物化学領域</t>
  </si>
  <si>
    <t xml:space="preserve">情報科学領域 </t>
  </si>
  <si>
    <t>（大学名をリストより選択）</t>
  </si>
  <si>
    <t>（国名をリストより選択）</t>
  </si>
  <si>
    <t>インドネシア国立芸術大学デンパサール校</t>
  </si>
  <si>
    <t>インドネシア</t>
  </si>
  <si>
    <t>韓国</t>
  </si>
  <si>
    <t>前半期</t>
  </si>
  <si>
    <t>韓国芸術総合学校舞踊院</t>
  </si>
  <si>
    <t>韓国</t>
  </si>
  <si>
    <t>タイ</t>
  </si>
  <si>
    <t>後半期</t>
  </si>
  <si>
    <t>慶北大学校</t>
  </si>
  <si>
    <t>台湾</t>
  </si>
  <si>
    <t>通年</t>
  </si>
  <si>
    <t>啓明大学校</t>
  </si>
  <si>
    <t>韓国</t>
  </si>
  <si>
    <t>中国</t>
  </si>
  <si>
    <t>建国大学校</t>
  </si>
  <si>
    <t>ベトナム</t>
  </si>
  <si>
    <t>淑明女子大学校</t>
  </si>
  <si>
    <t>インドネシア</t>
  </si>
  <si>
    <t>同徳女子大学校</t>
  </si>
  <si>
    <t>トルコ</t>
  </si>
  <si>
    <t>釜山大学校</t>
  </si>
  <si>
    <t>エジプト</t>
  </si>
  <si>
    <t>（選択）</t>
  </si>
  <si>
    <t>梨花女子大学校</t>
  </si>
  <si>
    <t>アメリカ</t>
  </si>
  <si>
    <t>一</t>
  </si>
  <si>
    <t>アジア工科大学院大学</t>
  </si>
  <si>
    <t>タイ</t>
  </si>
  <si>
    <t>オーストラリア</t>
  </si>
  <si>
    <t>二</t>
  </si>
  <si>
    <t>タマサート大学</t>
  </si>
  <si>
    <t>タイ</t>
  </si>
  <si>
    <t>ニュージーランド</t>
  </si>
  <si>
    <t>三</t>
  </si>
  <si>
    <t>チェンマイ大学</t>
  </si>
  <si>
    <t>タイ</t>
  </si>
  <si>
    <t>イギリス</t>
  </si>
  <si>
    <t>プリンス・オブ・ソンクラー大学</t>
  </si>
  <si>
    <t>イタリア</t>
  </si>
  <si>
    <t>(使用言語をリストより選択）</t>
  </si>
  <si>
    <t>開南大学</t>
  </si>
  <si>
    <t>台湾</t>
  </si>
  <si>
    <t>オーストリア</t>
  </si>
  <si>
    <t>韓国語</t>
  </si>
  <si>
    <t>アラビア語</t>
  </si>
  <si>
    <t>国立政治大学</t>
  </si>
  <si>
    <t>スウェーデン</t>
  </si>
  <si>
    <t>タイ語</t>
  </si>
  <si>
    <t>イタリア語</t>
  </si>
  <si>
    <t>国立台北芸術大学</t>
  </si>
  <si>
    <t>スロバキア</t>
  </si>
  <si>
    <t>中国語</t>
  </si>
  <si>
    <t>英語</t>
  </si>
  <si>
    <t>国立台湾大学</t>
  </si>
  <si>
    <t>チェコ</t>
  </si>
  <si>
    <t>ベトナム語</t>
  </si>
  <si>
    <t>大連外国語大学</t>
  </si>
  <si>
    <t>中国</t>
  </si>
  <si>
    <t>ドイツ</t>
  </si>
  <si>
    <t>インドネシア語</t>
  </si>
  <si>
    <t>スウェーデン語</t>
  </si>
  <si>
    <t>北京外国語大学</t>
  </si>
  <si>
    <t>フィンランド</t>
  </si>
  <si>
    <t>トルコ語</t>
  </si>
  <si>
    <t>スロバキア語</t>
  </si>
  <si>
    <t>北京大学歴史学系</t>
  </si>
  <si>
    <t>フランス</t>
  </si>
  <si>
    <t>復旦大学歴史学系</t>
  </si>
  <si>
    <t>ポーランド</t>
  </si>
  <si>
    <t>チェコ語</t>
  </si>
  <si>
    <t>国立ハノイ教育大学</t>
  </si>
  <si>
    <t>ベトナム</t>
  </si>
  <si>
    <t>ルーマニア</t>
  </si>
  <si>
    <t>ハノイ大学</t>
  </si>
  <si>
    <t>ドイツ語</t>
  </si>
  <si>
    <t>アンカラ大学</t>
  </si>
  <si>
    <t>トルコ</t>
  </si>
  <si>
    <t>カイロ大学</t>
  </si>
  <si>
    <t>エジプト</t>
  </si>
  <si>
    <t>フィンランド語</t>
  </si>
  <si>
    <t>マンソウラ大学</t>
  </si>
  <si>
    <t>フランス語</t>
  </si>
  <si>
    <t>ヴァッサー大学</t>
  </si>
  <si>
    <t>アメリカ</t>
  </si>
  <si>
    <t>カリフォルニア大学サンディエゴ校</t>
  </si>
  <si>
    <t>ポーランド語</t>
  </si>
  <si>
    <t>カリフォルニア大学デービス校</t>
  </si>
  <si>
    <t>ルーマニア語</t>
  </si>
  <si>
    <t>カリフォルニア大学リバーサイド校</t>
  </si>
  <si>
    <t>ロシア語</t>
  </si>
  <si>
    <t>南オレゴン大学</t>
  </si>
  <si>
    <t>ニューサウスウェルズ大学</t>
  </si>
  <si>
    <t>オーストラリア</t>
  </si>
  <si>
    <t>モナシュ大学</t>
  </si>
  <si>
    <t>オタゴ大学</t>
  </si>
  <si>
    <t>ニュージーランド</t>
  </si>
  <si>
    <t>オックスフォード大学クイーンズコレッジ</t>
  </si>
  <si>
    <t>イギリス</t>
  </si>
  <si>
    <t>マンチェスター大学</t>
  </si>
  <si>
    <t>ロンドン大学キングスカレッジ</t>
  </si>
  <si>
    <t>国立ナポリ大学オリエンターレ</t>
  </si>
  <si>
    <t>イタリア</t>
  </si>
  <si>
    <t>平成27年3月</t>
  </si>
  <si>
    <t>コッレージョ・ヌォーヴォ</t>
  </si>
  <si>
    <t>‘サピエンツァ’ローマ大学</t>
  </si>
  <si>
    <t>ウィーン工科大学</t>
  </si>
  <si>
    <t>オーストリア</t>
  </si>
  <si>
    <t>リンショーピン大学</t>
  </si>
  <si>
    <t>スウェーデン</t>
  </si>
  <si>
    <t>スロバキア工科大学</t>
  </si>
  <si>
    <t>スロバキア</t>
  </si>
  <si>
    <t>カレル大学</t>
  </si>
  <si>
    <t>チェコ</t>
  </si>
  <si>
    <t>ケルン大学</t>
  </si>
  <si>
    <t>ドイツ</t>
  </si>
  <si>
    <t>バーギシェ・ブッパタール大学</t>
  </si>
  <si>
    <t>ブレーメン応用科学大学</t>
  </si>
  <si>
    <t>セントリア先端科学大学</t>
  </si>
  <si>
    <t>フィンランド</t>
  </si>
  <si>
    <t>タンペレ大学</t>
  </si>
  <si>
    <t>ストラスブール大学</t>
  </si>
  <si>
    <t>フランス</t>
  </si>
  <si>
    <t>パリ・ディドロ（パリ第７）大学</t>
  </si>
  <si>
    <t>ブレーズ・パスカル（クレルモン第２）大学</t>
  </si>
  <si>
    <t>平成27年4月</t>
  </si>
  <si>
    <t>ワルシャワ大学</t>
  </si>
  <si>
    <t>ポーランド</t>
  </si>
  <si>
    <t>平成27年5月</t>
  </si>
  <si>
    <t>ブカレスト大学</t>
  </si>
  <si>
    <t>ルーマニア</t>
  </si>
  <si>
    <t>平成27年6月</t>
  </si>
  <si>
    <t>トムスク国立教育大学</t>
  </si>
  <si>
    <t>ロシア</t>
  </si>
  <si>
    <t>平成27年7月</t>
  </si>
  <si>
    <t>平成27年8月</t>
  </si>
  <si>
    <t>平成27年度　大学間交流協定に基づく交換留学派遣学生申請書</t>
  </si>
  <si>
    <t>学籍番号</t>
  </si>
  <si>
    <r>
      <t xml:space="preserve">（写真）
</t>
    </r>
    <r>
      <rPr>
        <sz val="9"/>
        <rFont val="ＭＳ Ｐ明朝"/>
        <family val="1"/>
      </rPr>
      <t>・胸から上の顔写真のデータを挿入すること</t>
    </r>
  </si>
  <si>
    <t>氏　　名</t>
  </si>
  <si>
    <t>生年月日</t>
  </si>
  <si>
    <t>年</t>
  </si>
  <si>
    <t>月</t>
  </si>
  <si>
    <t>日</t>
  </si>
  <si>
    <t>所　　属</t>
  </si>
  <si>
    <t>学年</t>
  </si>
  <si>
    <t>住所</t>
  </si>
  <si>
    <t>携帯電話</t>
  </si>
  <si>
    <t>本人以外の
緊急連絡先</t>
  </si>
  <si>
    <t>留学経験及び海外滞在の有無</t>
  </si>
  <si>
    <t>留学</t>
  </si>
  <si>
    <t>時期：</t>
  </si>
  <si>
    <t>期間：</t>
  </si>
  <si>
    <t>海外研修（語学、その他）</t>
  </si>
  <si>
    <t>ホームステイ（留学中のホームステイ等を除く）</t>
  </si>
  <si>
    <t>海外滞在（家族滞在または就業など）</t>
  </si>
  <si>
    <t>海外旅行（主な３つまで）</t>
  </si>
  <si>
    <t>無し</t>
  </si>
  <si>
    <t>※　フォントをMS明朝、大きさを10.5ポイント、数字は半角で入力すること。
※　入力したテキストがすべて枠内に表示・印刷される分量で入力すること。</t>
  </si>
  <si>
    <t>自己の長所</t>
  </si>
  <si>
    <t>自己の短所</t>
  </si>
  <si>
    <t>表彰・資格等</t>
  </si>
  <si>
    <t>　語学に関する資格　　※留学中の指導言語すべて。取得予定の資格についても記入すること。</t>
  </si>
  <si>
    <t>　取得年月日</t>
  </si>
  <si>
    <t>　　名称・種別（スコア）等</t>
  </si>
  <si>
    <t>　語学に関する学習暦　　※複数の場合、留学中の指導言語を優先に、言語毎に分けて記入すること。</t>
  </si>
  <si>
    <t>　言語名</t>
  </si>
  <si>
    <t>学習期間及び学習形態等</t>
  </si>
  <si>
    <t>　年月日</t>
  </si>
  <si>
    <t>　　　　　　　　　　　　　　　　　　　　　　　　　　　　　　　　　　　　大学　　　　　　　　　　　　　　　　　　入学</t>
  </si>
  <si>
    <t>　健康状況　　※既往症の有無。有る場合は、病名、発病時期、療養期間、現在の治療状況及び留学中の対応に
                       ついて記載すること。</t>
  </si>
  <si>
    <t>〒</t>
  </si>
  <si>
    <t>-</t>
  </si>
  <si>
    <t>メールアドレス</t>
  </si>
  <si>
    <t>（記入例：アメリカ、高校2年、1ヶ月）</t>
  </si>
  <si>
    <t>□</t>
  </si>
  <si>
    <t>国名：</t>
  </si>
  <si>
    <t>趣味</t>
  </si>
  <si>
    <t>特技</t>
  </si>
  <si>
    <t>課外活動</t>
  </si>
  <si>
    <t>志望校一覧</t>
  </si>
  <si>
    <t>第一希望</t>
  </si>
  <si>
    <t>第二希望</t>
  </si>
  <si>
    <t>第三希望</t>
  </si>
  <si>
    <t>大学名（国名）</t>
  </si>
  <si>
    <t>使用言語</t>
  </si>
  <si>
    <t>派遣期間</t>
  </si>
  <si>
    <t>～</t>
  </si>
  <si>
    <t>割合</t>
  </si>
  <si>
    <t>割</t>
  </si>
  <si>
    <t>※２つの大学への留学を希望する場合は
　２校目を右列に記入すること</t>
  </si>
  <si>
    <t>(1)</t>
  </si>
  <si>
    <t>(2)</t>
  </si>
  <si>
    <t>(3)</t>
  </si>
  <si>
    <t>所　　属</t>
  </si>
  <si>
    <t>派遣を希望する大学</t>
  </si>
  <si>
    <t>留学計画書</t>
  </si>
  <si>
    <t>２つの大学への留学を</t>
  </si>
  <si>
    <t>(選択)</t>
  </si>
  <si>
    <r>
      <t>※　フォントをMS明朝、大きさを10.5ポイント、数字は半角で入力すること。
※　入力したテキストが</t>
    </r>
    <r>
      <rPr>
        <b/>
        <sz val="10.5"/>
        <rFont val="ＭＳ 明朝"/>
        <family val="1"/>
      </rPr>
      <t>すべて枠内に表示・印刷される分量で入力</t>
    </r>
    <r>
      <rPr>
        <sz val="10.5"/>
        <rFont val="ＭＳ 明朝"/>
        <family val="1"/>
      </rPr>
      <t>すること。
※　２つの大学への留学を希望する場合は、各希望ごとに２校分を併せて記入すること。</t>
    </r>
  </si>
  <si>
    <t>（１）留学における研究テーマ</t>
  </si>
  <si>
    <t>（２）理由、目的及び計画
　　（①大学を選定した理由及び目的、②留学先での計画について明確かつ具体的に記入すること）</t>
  </si>
  <si>
    <t>第一希望大学</t>
  </si>
  <si>
    <t>上記大学に選定されなかった場合に、派遣を希望する大学があれば以下に最大２つまで記入してください。
※ない場合は記入は不要です。推薦後に辞退することがないようにしてください。</t>
  </si>
  <si>
    <t>第二希望大学</t>
  </si>
  <si>
    <t>　第一希望大学に選定されなかった場合、当該大学で目的が達成できると考える理由</t>
  </si>
  <si>
    <t>第三希望大学</t>
  </si>
  <si>
    <t>　第一、第二希望大学に選定されなかった場合、当該大学で目的が達成できると考える理由</t>
  </si>
  <si>
    <t>（３）留学するにあたっての抱負（本学の代表としての適正・資質）</t>
  </si>
  <si>
    <t>（４）国際交流活動への意欲や経験について</t>
  </si>
  <si>
    <t>（５）留学後の進路・就職について　（明確かつ具体的に記入すること）</t>
  </si>
  <si>
    <r>
      <t>※　フォントをMS明朝、大きさを10.5ポイント、数字は半角で入力すること。
※　入力したテキストが</t>
    </r>
    <r>
      <rPr>
        <b/>
        <sz val="10.5"/>
        <rFont val="ＭＳ 明朝"/>
        <family val="1"/>
      </rPr>
      <t>すべて枠内に表示・印刷される分量で入力</t>
    </r>
    <r>
      <rPr>
        <sz val="10.5"/>
        <rFont val="ＭＳ 明朝"/>
        <family val="1"/>
      </rPr>
      <t>すること。</t>
    </r>
  </si>
  <si>
    <t xml:space="preserve">氏名：
メールアドレス：
</t>
  </si>
  <si>
    <t xml:space="preserve">電話番号：
携帯電話：
</t>
  </si>
  <si>
    <t>　学歴（学部以上）・職歴等　　※平成２７年４月１日現在での所属（大学名、学科名、学年等）も必ず記載すること。</t>
  </si>
  <si>
    <t>平成2７年4月1日</t>
  </si>
  <si>
    <t>(選択)</t>
  </si>
  <si>
    <t>(リストより選択)</t>
  </si>
  <si>
    <t>U1</t>
  </si>
  <si>
    <t>U2</t>
  </si>
  <si>
    <t>U3</t>
  </si>
  <si>
    <t>U4</t>
  </si>
  <si>
    <t>M1</t>
  </si>
  <si>
    <t>M2</t>
  </si>
  <si>
    <t>D1</t>
  </si>
  <si>
    <t>D2</t>
  </si>
  <si>
    <t>D3</t>
  </si>
  <si>
    <t>平成27年9月</t>
  </si>
  <si>
    <t>平成27年10月</t>
  </si>
  <si>
    <t>平成27年11月</t>
  </si>
  <si>
    <t>★審査表用</t>
  </si>
  <si>
    <t>★学生基本情報用</t>
  </si>
  <si>
    <t>学部／大学院</t>
  </si>
  <si>
    <t>学科／専攻／講座／コース／領域</t>
  </si>
  <si>
    <t>国・地域</t>
  </si>
  <si>
    <t>第二希望大学</t>
  </si>
  <si>
    <t>語学口答試験</t>
  </si>
  <si>
    <t>語学</t>
  </si>
  <si>
    <t>メールアドレス（OchaMail)</t>
  </si>
  <si>
    <t>電話番号</t>
  </si>
  <si>
    <t>No.</t>
  </si>
  <si>
    <t>氏名</t>
  </si>
  <si>
    <t>フリガナ</t>
  </si>
  <si>
    <t xml:space="preserve">
□　有　　　□　無
</t>
  </si>
  <si>
    <t>ロシア</t>
  </si>
  <si>
    <t>開始月を選択</t>
  </si>
  <si>
    <t>終了月を選択</t>
  </si>
  <si>
    <t>　　　　　　　　　　　　　　　　　　　　　　　　　　　　　　　　　　　　在籍中</t>
  </si>
  <si>
    <t>半期／通年を選択</t>
  </si>
  <si>
    <t>半期／通年を選択</t>
  </si>
  <si>
    <t>ロンドン大学　東洋・アフリカ研究学院</t>
  </si>
  <si>
    <t>平成27年12月</t>
  </si>
  <si>
    <t>平成28年1月</t>
  </si>
  <si>
    <t>平成28年2月</t>
  </si>
  <si>
    <t>平成28年3月</t>
  </si>
  <si>
    <t>平成28年4月</t>
  </si>
  <si>
    <t>平成28年5月</t>
  </si>
  <si>
    <t>平成28年6月</t>
  </si>
  <si>
    <t>平成28年7月</t>
  </si>
  <si>
    <t>平成28年8月</t>
  </si>
  <si>
    <t>平成28年9月</t>
  </si>
  <si>
    <t>平成28年10月</t>
  </si>
  <si>
    <t>平成28年11月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</si>
</sst>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[DBNum3][$-411]"/>
  </numFmts>
  <fonts count="61">
    <font>
      <sz val="11"/>
      <name val="ＭＳ Ｐゴシック"/>
      <family val="3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6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11"/>
      <color indexed="15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b/>
      <sz val="10.5"/>
      <name val="ＭＳ 明朝"/>
      <family val="1"/>
    </font>
    <font>
      <sz val="10.5"/>
      <color indexed="10"/>
      <name val="ＭＳ 明朝"/>
      <family val="1"/>
    </font>
    <font>
      <sz val="10.5"/>
      <color indexed="8"/>
      <name val="ＭＳ 明朝"/>
      <family val="1"/>
    </font>
    <font>
      <b/>
      <sz val="10.5"/>
      <name val="ＭＳ Ｐゴシック"/>
      <family val="3"/>
    </font>
    <font>
      <b/>
      <sz val="18"/>
      <color indexed="54"/>
      <name val="ＭＳ Ｐゴシック"/>
      <family val="2"/>
    </font>
    <font>
      <b/>
      <sz val="15"/>
      <color indexed="54"/>
      <name val="ＭＳ Ｐゴシック"/>
      <family val="2"/>
    </font>
    <font>
      <b/>
      <sz val="13"/>
      <color indexed="54"/>
      <name val="ＭＳ Ｐゴシック"/>
      <family val="2"/>
    </font>
    <font>
      <b/>
      <sz val="11"/>
      <color indexed="54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libri Light"/>
      <family val="2"/>
    </font>
    <font>
      <b/>
      <sz val="12"/>
      <color theme="0"/>
      <name val="Calibri"/>
      <family val="2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6"/>
      <color rgb="FFFF0000"/>
      <name val="ＭＳ 明朝"/>
      <family val="1"/>
    </font>
    <font>
      <sz val="10"/>
      <color theme="1"/>
      <name val="ＭＳ 明朝"/>
      <family val="1"/>
    </font>
    <font>
      <sz val="10.5"/>
      <color rgb="FFFF0000"/>
      <name val="ＭＳ 明朝"/>
      <family val="1"/>
    </font>
    <font>
      <sz val="10.5"/>
      <color theme="1"/>
      <name val="ＭＳ 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15" borderId="1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18" borderId="0" xfId="0" applyFont="1" applyFill="1" applyAlignment="1">
      <alignment vertical="center"/>
    </xf>
    <xf numFmtId="0" fontId="57" fillId="34" borderId="0" xfId="0" applyFont="1" applyFill="1" applyBorder="1" applyAlignment="1">
      <alignment vertical="center"/>
    </xf>
    <xf numFmtId="0" fontId="4" fillId="11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0" fontId="4" fillId="16" borderId="0" xfId="0" applyFont="1" applyFill="1" applyAlignment="1">
      <alignment vertical="center"/>
    </xf>
    <xf numFmtId="176" fontId="4" fillId="3" borderId="0" xfId="0" applyNumberFormat="1" applyFont="1" applyFill="1" applyAlignment="1">
      <alignment horizontal="center" vertical="center"/>
    </xf>
    <xf numFmtId="0" fontId="7" fillId="11" borderId="0" xfId="0" applyFont="1" applyFill="1" applyBorder="1" applyAlignment="1">
      <alignment vertical="center" wrapText="1"/>
    </xf>
    <xf numFmtId="0" fontId="57" fillId="11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/>
    </xf>
    <xf numFmtId="0" fontId="4" fillId="12" borderId="0" xfId="0" applyFont="1" applyFill="1" applyAlignment="1">
      <alignment vertical="center"/>
    </xf>
    <xf numFmtId="0" fontId="4" fillId="14" borderId="0" xfId="0" applyFont="1" applyFill="1" applyAlignment="1">
      <alignment vertical="center"/>
    </xf>
    <xf numFmtId="55" fontId="4" fillId="0" borderId="0" xfId="0" applyNumberFormat="1" applyFont="1" applyAlignment="1">
      <alignment vertical="center"/>
    </xf>
    <xf numFmtId="0" fontId="5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35" borderId="0" xfId="0" applyFont="1" applyFill="1" applyAlignment="1">
      <alignment vertical="center"/>
    </xf>
    <xf numFmtId="0" fontId="4" fillId="19" borderId="2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49" fontId="9" fillId="0" borderId="25" xfId="0" applyNumberFormat="1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left" vertical="center" indent="1"/>
      <protection locked="0"/>
    </xf>
    <xf numFmtId="0" fontId="9" fillId="0" borderId="12" xfId="0" applyFont="1" applyBorder="1" applyAlignment="1" applyProtection="1">
      <alignment horizontal="left" vertical="center" indent="1"/>
      <protection locked="0"/>
    </xf>
    <xf numFmtId="0" fontId="9" fillId="0" borderId="48" xfId="0" applyFont="1" applyBorder="1" applyAlignment="1" applyProtection="1">
      <alignment horizontal="left" vertical="center" indent="1"/>
      <protection locked="0"/>
    </xf>
    <xf numFmtId="0" fontId="42" fillId="0" borderId="0" xfId="42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49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/>
    </xf>
    <xf numFmtId="0" fontId="9" fillId="0" borderId="53" xfId="0" applyFont="1" applyBorder="1" applyAlignment="1" applyProtection="1">
      <alignment horizontal="center" vertical="center" wrapText="1"/>
      <protection/>
    </xf>
    <xf numFmtId="0" fontId="9" fillId="0" borderId="54" xfId="0" applyFont="1" applyBorder="1" applyAlignment="1" applyProtection="1">
      <alignment horizontal="left" vertical="top" wrapText="1"/>
      <protection locked="0"/>
    </xf>
    <xf numFmtId="0" fontId="9" fillId="0" borderId="53" xfId="0" applyFont="1" applyBorder="1" applyAlignment="1" applyProtection="1">
      <alignment horizontal="left" vertical="top" wrapText="1"/>
      <protection locked="0"/>
    </xf>
    <xf numFmtId="0" fontId="9" fillId="0" borderId="55" xfId="0" applyFont="1" applyBorder="1" applyAlignment="1" applyProtection="1">
      <alignment horizontal="left" vertical="top" wrapText="1"/>
      <protection locked="0"/>
    </xf>
    <xf numFmtId="0" fontId="9" fillId="0" borderId="4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 applyProtection="1">
      <alignment horizontal="left" vertical="top" wrapText="1"/>
      <protection locked="0"/>
    </xf>
    <xf numFmtId="0" fontId="9" fillId="0" borderId="56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25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2" xfId="0" applyFont="1" applyBorder="1" applyAlignment="1" applyProtection="1">
      <alignment horizontal="left" vertical="top" wrapText="1"/>
      <protection locked="0"/>
    </xf>
    <xf numFmtId="0" fontId="9" fillId="0" borderId="51" xfId="0" applyFont="1" applyBorder="1" applyAlignment="1" applyProtection="1">
      <alignment horizontal="left" vertical="top" wrapText="1"/>
      <protection locked="0"/>
    </xf>
    <xf numFmtId="49" fontId="9" fillId="0" borderId="58" xfId="0" applyNumberFormat="1" applyFont="1" applyBorder="1" applyAlignment="1" applyProtection="1">
      <alignment horizontal="left" vertical="center" wrapText="1"/>
      <protection locked="0"/>
    </xf>
    <xf numFmtId="49" fontId="9" fillId="0" borderId="59" xfId="0" applyNumberFormat="1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9" fontId="9" fillId="0" borderId="60" xfId="0" applyNumberFormat="1" applyFont="1" applyBorder="1" applyAlignment="1" applyProtection="1">
      <alignment horizontal="left" vertical="center"/>
      <protection locked="0"/>
    </xf>
    <xf numFmtId="49" fontId="9" fillId="0" borderId="61" xfId="0" applyNumberFormat="1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49" fontId="9" fillId="0" borderId="58" xfId="0" applyNumberFormat="1" applyFont="1" applyBorder="1" applyAlignment="1" applyProtection="1">
      <alignment horizontal="left" vertical="center"/>
      <protection locked="0"/>
    </xf>
    <xf numFmtId="49" fontId="9" fillId="0" borderId="59" xfId="0" applyNumberFormat="1" applyFont="1" applyBorder="1" applyAlignment="1" applyProtection="1">
      <alignment horizontal="left" vertical="center"/>
      <protection locked="0"/>
    </xf>
    <xf numFmtId="49" fontId="9" fillId="0" borderId="62" xfId="0" applyNumberFormat="1" applyFont="1" applyBorder="1" applyAlignment="1" applyProtection="1">
      <alignment horizontal="left" vertical="center" wrapText="1"/>
      <protection locked="0"/>
    </xf>
    <xf numFmtId="49" fontId="9" fillId="0" borderId="63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left" vertical="center"/>
      <protection locked="0"/>
    </xf>
    <xf numFmtId="49" fontId="9" fillId="0" borderId="62" xfId="0" applyNumberFormat="1" applyFont="1" applyBorder="1" applyAlignment="1" applyProtection="1">
      <alignment horizontal="left" vertical="center"/>
      <protection locked="0"/>
    </xf>
    <xf numFmtId="49" fontId="9" fillId="0" borderId="63" xfId="0" applyNumberFormat="1" applyFont="1" applyBorder="1" applyAlignment="1" applyProtection="1">
      <alignment horizontal="left" vertical="center"/>
      <protection locked="0"/>
    </xf>
    <xf numFmtId="0" fontId="9" fillId="0" borderId="63" xfId="0" applyFont="1" applyBorder="1" applyAlignment="1" applyProtection="1">
      <alignment horizontal="left" vertical="center"/>
      <protection locked="0"/>
    </xf>
    <xf numFmtId="0" fontId="9" fillId="0" borderId="64" xfId="0" applyFont="1" applyBorder="1" applyAlignment="1" applyProtection="1">
      <alignment horizontal="left" vertical="center"/>
      <protection locked="0"/>
    </xf>
    <xf numFmtId="49" fontId="9" fillId="0" borderId="62" xfId="0" applyNumberFormat="1" applyFont="1" applyBorder="1" applyAlignment="1" applyProtection="1">
      <alignment horizontal="center" vertical="center"/>
      <protection locked="0"/>
    </xf>
    <xf numFmtId="49" fontId="9" fillId="0" borderId="63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65" xfId="0" applyFont="1" applyBorder="1" applyAlignment="1" applyProtection="1">
      <alignment horizontal="left" vertical="center"/>
      <protection locked="0"/>
    </xf>
    <xf numFmtId="0" fontId="9" fillId="0" borderId="66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>
      <alignment horizontal="left" vertical="center" wrapText="1"/>
    </xf>
    <xf numFmtId="0" fontId="9" fillId="0" borderId="53" xfId="0" applyFont="1" applyBorder="1" applyAlignment="1" applyProtection="1">
      <alignment horizontal="left" vertical="top"/>
      <protection locked="0"/>
    </xf>
    <xf numFmtId="0" fontId="9" fillId="0" borderId="55" xfId="0" applyFont="1" applyBorder="1" applyAlignment="1" applyProtection="1">
      <alignment horizontal="left" vertical="top"/>
      <protection locked="0"/>
    </xf>
    <xf numFmtId="49" fontId="9" fillId="0" borderId="58" xfId="0" applyNumberFormat="1" applyFont="1" applyBorder="1" applyAlignment="1" applyProtection="1">
      <alignment horizontal="center" vertical="center"/>
      <protection locked="0"/>
    </xf>
    <xf numFmtId="49" fontId="9" fillId="0" borderId="59" xfId="0" applyNumberFormat="1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left" vertical="center"/>
      <protection locked="0"/>
    </xf>
    <xf numFmtId="0" fontId="9" fillId="0" borderId="67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left" vertical="center" wrapText="1" indent="3"/>
    </xf>
    <xf numFmtId="0" fontId="4" fillId="0" borderId="46" xfId="0" applyFont="1" applyBorder="1" applyAlignment="1">
      <alignment horizontal="left" vertical="center" wrapText="1" indent="3"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71" xfId="0" applyFont="1" applyBorder="1" applyAlignment="1" applyProtection="1">
      <alignment horizontal="center" vertical="center" shrinkToFit="1"/>
      <protection locked="0"/>
    </xf>
    <xf numFmtId="0" fontId="4" fillId="0" borderId="7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0" fontId="4" fillId="0" borderId="75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16" fillId="0" borderId="62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 wrapText="1"/>
      <protection locked="0"/>
    </xf>
    <xf numFmtId="0" fontId="4" fillId="0" borderId="83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49" fontId="4" fillId="0" borderId="14" xfId="0" applyNumberFormat="1" applyFont="1" applyBorder="1" applyAlignment="1" applyProtection="1">
      <alignment horizontal="left" vertical="center" shrinkToFit="1"/>
      <protection locked="0"/>
    </xf>
    <xf numFmtId="0" fontId="16" fillId="0" borderId="14" xfId="0" applyFont="1" applyBorder="1" applyAlignment="1" applyProtection="1">
      <alignment horizontal="left" vertical="center" shrinkToFit="1"/>
      <protection locked="0"/>
    </xf>
    <xf numFmtId="0" fontId="16" fillId="0" borderId="71" xfId="0" applyFont="1" applyBorder="1" applyAlignment="1" applyProtection="1">
      <alignment horizontal="left" vertical="center" shrinkToFit="1"/>
      <protection locked="0"/>
    </xf>
    <xf numFmtId="177" fontId="4" fillId="0" borderId="87" xfId="0" applyNumberFormat="1" applyFont="1" applyBorder="1" applyAlignment="1" applyProtection="1">
      <alignment horizontal="center" vertical="center"/>
      <protection locked="0"/>
    </xf>
    <xf numFmtId="177" fontId="4" fillId="0" borderId="88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0" fontId="16" fillId="0" borderId="24" xfId="0" applyFont="1" applyBorder="1" applyAlignment="1" applyProtection="1">
      <alignment horizontal="left" vertical="center" shrinkToFit="1"/>
      <protection locked="0"/>
    </xf>
    <xf numFmtId="0" fontId="16" fillId="0" borderId="89" xfId="0" applyFont="1" applyBorder="1" applyAlignment="1" applyProtection="1">
      <alignment horizontal="left" vertical="center" shrinkToFit="1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16" fillId="0" borderId="89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6" fillId="0" borderId="73" xfId="0" applyFont="1" applyBorder="1" applyAlignment="1" applyProtection="1">
      <alignment horizontal="left" vertical="center" shrinkToFit="1"/>
      <protection locked="0"/>
    </xf>
    <xf numFmtId="0" fontId="4" fillId="0" borderId="91" xfId="0" applyFont="1" applyBorder="1" applyAlignment="1" applyProtection="1">
      <alignment horizontal="center" vertical="center"/>
      <protection locked="0"/>
    </xf>
    <xf numFmtId="0" fontId="16" fillId="0" borderId="9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94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96" xfId="0" applyFont="1" applyBorder="1" applyAlignment="1">
      <alignment horizontal="center" vertical="center" textRotation="255"/>
    </xf>
    <xf numFmtId="0" fontId="4" fillId="0" borderId="9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98" xfId="0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 applyProtection="1">
      <alignment horizontal="center" vertical="center" wrapText="1"/>
      <protection locked="0"/>
    </xf>
    <xf numFmtId="0" fontId="4" fillId="0" borderId="101" xfId="0" applyFont="1" applyBorder="1" applyAlignment="1" applyProtection="1">
      <alignment horizontal="center" vertical="center" wrapText="1"/>
      <protection locked="0"/>
    </xf>
    <xf numFmtId="0" fontId="4" fillId="0" borderId="102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9" fontId="4" fillId="0" borderId="30" xfId="0" applyNumberFormat="1" applyFont="1" applyBorder="1" applyAlignment="1" applyProtection="1">
      <alignment horizontal="left" vertical="center" shrinkToFit="1"/>
      <protection locked="0"/>
    </xf>
    <xf numFmtId="0" fontId="16" fillId="0" borderId="30" xfId="0" applyFont="1" applyBorder="1" applyAlignment="1" applyProtection="1">
      <alignment horizontal="left" vertical="center" shrinkToFit="1"/>
      <protection locked="0"/>
    </xf>
    <xf numFmtId="0" fontId="16" fillId="0" borderId="105" xfId="0" applyFont="1" applyBorder="1" applyAlignment="1" applyProtection="1">
      <alignment horizontal="left" vertical="center" shrinkToFit="1"/>
      <protection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16" fillId="0" borderId="10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8" fontId="4" fillId="0" borderId="11" xfId="0" applyNumberFormat="1" applyFont="1" applyBorder="1" applyAlignment="1" applyProtection="1">
      <alignment horizontal="center" vertical="center"/>
      <protection/>
    </xf>
    <xf numFmtId="178" fontId="4" fillId="0" borderId="25" xfId="0" applyNumberFormat="1" applyFont="1" applyBorder="1" applyAlignment="1" applyProtection="1">
      <alignment horizontal="center" vertical="center"/>
      <protection/>
    </xf>
    <xf numFmtId="178" fontId="4" fillId="0" borderId="26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8" fillId="0" borderId="25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/>
      <protection locked="0"/>
    </xf>
    <xf numFmtId="0" fontId="4" fillId="0" borderId="26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59" fillId="0" borderId="108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09" xfId="0" applyFont="1" applyBorder="1" applyAlignment="1">
      <alignment horizontal="left" vertical="top" wrapText="1"/>
    </xf>
    <xf numFmtId="0" fontId="4" fillId="0" borderId="1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削除・変更禁止】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F58"/>
  <sheetViews>
    <sheetView tabSelected="1" zoomScale="90" zoomScaleNormal="90" zoomScaleSheetLayoutView="90" workbookViewId="0" topLeftCell="A1">
      <selection activeCell="AN1" sqref="AN1"/>
    </sheetView>
  </sheetViews>
  <sheetFormatPr defaultColWidth="8.875" defaultRowHeight="13.5"/>
  <cols>
    <col min="1" max="3" width="3.625" style="0" customWidth="1"/>
    <col min="4" max="4" width="4.625" style="0" customWidth="1"/>
    <col min="5" max="7" width="3.625" style="0" customWidth="1"/>
    <col min="8" max="8" width="1.12109375" style="0" customWidth="1"/>
    <col min="9" max="18" width="3.625" style="0" customWidth="1"/>
    <col min="19" max="19" width="0.5" style="0" customWidth="1"/>
    <col min="20" max="26" width="3.625" style="0" customWidth="1"/>
  </cols>
  <sheetData>
    <row r="1" spans="1:32" s="25" customFormat="1" ht="26.25" customHeight="1">
      <c r="A1" s="80" t="s">
        <v>236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24"/>
      <c r="AB1" s="24"/>
      <c r="AC1" s="24"/>
      <c r="AD1" s="24"/>
      <c r="AE1" s="24"/>
      <c r="AF1" s="24"/>
    </row>
    <row r="2" spans="1:32" s="25" customFormat="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25" customFormat="1" ht="52.5" customHeight="1" thickBot="1">
      <c r="A3" s="81" t="s">
        <v>9</v>
      </c>
      <c r="B3" s="82"/>
      <c r="C3" s="83"/>
      <c r="D3" s="84"/>
      <c r="E3" s="85"/>
      <c r="F3" s="85"/>
      <c r="G3" s="85"/>
      <c r="H3" s="85"/>
      <c r="I3" s="85"/>
      <c r="J3" s="85"/>
      <c r="K3" s="85"/>
      <c r="L3" s="86" t="s">
        <v>237</v>
      </c>
      <c r="M3" s="87"/>
      <c r="N3" s="87"/>
      <c r="O3" s="88"/>
      <c r="P3" s="87"/>
      <c r="Q3" s="87"/>
      <c r="R3" s="87"/>
      <c r="S3" s="87"/>
      <c r="T3" s="87"/>
      <c r="U3" s="87"/>
      <c r="V3" s="89"/>
      <c r="W3" s="90" t="s">
        <v>238</v>
      </c>
      <c r="X3" s="91"/>
      <c r="Y3" s="91"/>
      <c r="Z3" s="92"/>
      <c r="AA3" s="24"/>
      <c r="AB3" s="24"/>
      <c r="AC3" s="24"/>
      <c r="AD3" s="24"/>
      <c r="AE3" s="24"/>
      <c r="AF3" s="24"/>
    </row>
    <row r="4" spans="1:32" s="25" customFormat="1" ht="52.5" customHeight="1" thickBot="1">
      <c r="A4" s="96" t="s">
        <v>239</v>
      </c>
      <c r="B4" s="97"/>
      <c r="C4" s="98"/>
      <c r="D4" s="99"/>
      <c r="E4" s="100"/>
      <c r="F4" s="100"/>
      <c r="G4" s="100"/>
      <c r="H4" s="100"/>
      <c r="I4" s="100"/>
      <c r="J4" s="100"/>
      <c r="K4" s="101"/>
      <c r="L4" s="102" t="s">
        <v>240</v>
      </c>
      <c r="M4" s="103"/>
      <c r="N4" s="104"/>
      <c r="O4" s="105"/>
      <c r="P4" s="106"/>
      <c r="Q4" s="26" t="s">
        <v>241</v>
      </c>
      <c r="R4" s="124"/>
      <c r="S4" s="124"/>
      <c r="T4" s="26" t="s">
        <v>242</v>
      </c>
      <c r="U4" s="27"/>
      <c r="V4" s="26" t="s">
        <v>243</v>
      </c>
      <c r="W4" s="93"/>
      <c r="X4" s="94"/>
      <c r="Y4" s="94"/>
      <c r="Z4" s="95"/>
      <c r="AA4" s="24"/>
      <c r="AB4" s="24"/>
      <c r="AC4" s="24"/>
      <c r="AD4" s="24"/>
      <c r="AE4" s="24"/>
      <c r="AF4" s="24"/>
    </row>
    <row r="5" spans="1:32" s="25" customFormat="1" ht="36.75" customHeight="1">
      <c r="A5" s="107" t="s">
        <v>244</v>
      </c>
      <c r="B5" s="108"/>
      <c r="C5" s="109"/>
      <c r="D5" s="125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7"/>
      <c r="W5" s="128" t="s">
        <v>245</v>
      </c>
      <c r="X5" s="128"/>
      <c r="Y5" s="129"/>
      <c r="Z5" s="130"/>
      <c r="AA5" s="24"/>
      <c r="AB5" s="24"/>
      <c r="AC5" s="24"/>
      <c r="AD5" s="24"/>
      <c r="AE5" s="24"/>
      <c r="AF5" s="28"/>
    </row>
    <row r="6" spans="1:32" s="25" customFormat="1" ht="36.75" customHeight="1">
      <c r="A6" s="110"/>
      <c r="B6" s="111"/>
      <c r="C6" s="112"/>
      <c r="D6" s="125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31"/>
      <c r="AA6" s="24"/>
      <c r="AB6" s="24"/>
      <c r="AC6" s="24"/>
      <c r="AD6" s="24"/>
      <c r="AE6" s="24"/>
      <c r="AF6" s="24"/>
    </row>
    <row r="7" spans="1:32" s="25" customFormat="1" ht="21" customHeight="1">
      <c r="A7" s="107" t="s">
        <v>246</v>
      </c>
      <c r="B7" s="108"/>
      <c r="C7" s="109"/>
      <c r="D7" s="29" t="s">
        <v>271</v>
      </c>
      <c r="E7" s="100"/>
      <c r="F7" s="100"/>
      <c r="G7" s="100"/>
      <c r="H7" s="30" t="s">
        <v>272</v>
      </c>
      <c r="I7" s="113"/>
      <c r="J7" s="113"/>
      <c r="K7" s="113"/>
      <c r="L7" s="113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2"/>
      <c r="AA7" s="24"/>
      <c r="AB7" s="24"/>
      <c r="AC7" s="24"/>
      <c r="AD7" s="24"/>
      <c r="AE7" s="24"/>
      <c r="AF7" s="24"/>
    </row>
    <row r="8" spans="1:32" s="25" customFormat="1" ht="49.5" customHeight="1">
      <c r="A8" s="110"/>
      <c r="B8" s="111"/>
      <c r="C8" s="112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/>
      <c r="AA8" s="24"/>
      <c r="AB8" s="24"/>
      <c r="AC8" s="24"/>
      <c r="AD8" s="24"/>
      <c r="AE8" s="24"/>
      <c r="AF8" s="24"/>
    </row>
    <row r="9" spans="1:32" s="25" customFormat="1" ht="37.5" customHeight="1">
      <c r="A9" s="96" t="s">
        <v>273</v>
      </c>
      <c r="B9" s="97"/>
      <c r="C9" s="98"/>
      <c r="D9" s="117"/>
      <c r="E9" s="118"/>
      <c r="F9" s="118"/>
      <c r="G9" s="118"/>
      <c r="H9" s="118"/>
      <c r="I9" s="118"/>
      <c r="J9" s="118"/>
      <c r="K9" s="118"/>
      <c r="L9" s="118"/>
      <c r="M9" s="118"/>
      <c r="N9" s="119" t="s">
        <v>247</v>
      </c>
      <c r="O9" s="120"/>
      <c r="P9" s="121"/>
      <c r="Q9" s="122"/>
      <c r="R9" s="122"/>
      <c r="S9" s="122"/>
      <c r="T9" s="122"/>
      <c r="U9" s="122"/>
      <c r="V9" s="122"/>
      <c r="W9" s="122"/>
      <c r="X9" s="122"/>
      <c r="Y9" s="122"/>
      <c r="Z9" s="123"/>
      <c r="AA9" s="24"/>
      <c r="AB9" s="24"/>
      <c r="AC9" s="24"/>
      <c r="AD9" s="24"/>
      <c r="AE9" s="24"/>
      <c r="AF9" s="24"/>
    </row>
    <row r="10" spans="1:32" s="25" customFormat="1" ht="72.75" customHeight="1" thickBot="1">
      <c r="A10" s="134" t="s">
        <v>248</v>
      </c>
      <c r="B10" s="135"/>
      <c r="C10" s="135"/>
      <c r="D10" s="136" t="s">
        <v>312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 t="s">
        <v>313</v>
      </c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8"/>
      <c r="AA10" s="24"/>
      <c r="AB10" s="24"/>
      <c r="AC10" s="24"/>
      <c r="AD10" s="24"/>
      <c r="AE10" s="24"/>
      <c r="AF10" s="24"/>
    </row>
    <row r="11" spans="1:32" s="25" customFormat="1" ht="15" customHeight="1" thickBo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24"/>
      <c r="AB11" s="24"/>
      <c r="AC11" s="24"/>
      <c r="AD11" s="24"/>
      <c r="AE11" s="24"/>
      <c r="AF11" s="24"/>
    </row>
    <row r="12" spans="1:32" s="25" customFormat="1" ht="29.25" customHeight="1">
      <c r="A12" s="139" t="s">
        <v>249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 t="s">
        <v>274</v>
      </c>
      <c r="AA12" s="24"/>
      <c r="AB12" s="24"/>
      <c r="AC12" s="24"/>
      <c r="AD12" s="24"/>
      <c r="AE12" s="24"/>
      <c r="AF12" s="24"/>
    </row>
    <row r="13" spans="1:32" s="25" customFormat="1" ht="25.5" customHeight="1">
      <c r="A13" s="37" t="s">
        <v>275</v>
      </c>
      <c r="B13" s="24" t="s">
        <v>250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38"/>
      <c r="AA13" s="24"/>
      <c r="AB13" s="24"/>
      <c r="AC13" s="24"/>
      <c r="AD13" s="24"/>
      <c r="AE13" s="24"/>
      <c r="AF13" s="24"/>
    </row>
    <row r="14" spans="1:32" s="25" customFormat="1" ht="28.5" customHeight="1">
      <c r="A14" s="37"/>
      <c r="B14" s="39" t="s">
        <v>276</v>
      </c>
      <c r="C14" s="39"/>
      <c r="D14" s="132"/>
      <c r="E14" s="132"/>
      <c r="F14" s="132"/>
      <c r="G14" s="132"/>
      <c r="H14" s="132"/>
      <c r="I14" s="132"/>
      <c r="J14" s="132"/>
      <c r="K14" s="132"/>
      <c r="L14" s="40"/>
      <c r="M14" s="39" t="s">
        <v>251</v>
      </c>
      <c r="N14" s="39"/>
      <c r="O14" s="132"/>
      <c r="P14" s="132"/>
      <c r="Q14" s="132"/>
      <c r="R14" s="132"/>
      <c r="T14" s="39" t="s">
        <v>252</v>
      </c>
      <c r="U14" s="41"/>
      <c r="V14" s="133"/>
      <c r="W14" s="133"/>
      <c r="X14" s="133"/>
      <c r="Y14" s="133"/>
      <c r="Z14" s="42"/>
      <c r="AA14" s="24"/>
      <c r="AB14" s="24"/>
      <c r="AC14" s="24"/>
      <c r="AD14" s="24"/>
      <c r="AE14" s="24"/>
      <c r="AF14" s="24"/>
    </row>
    <row r="15" spans="1:32" s="25" customFormat="1" ht="25.5" customHeight="1">
      <c r="A15" s="37" t="s">
        <v>275</v>
      </c>
      <c r="B15" s="24" t="s">
        <v>253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3"/>
      <c r="V15" s="44"/>
      <c r="W15" s="44"/>
      <c r="X15" s="44"/>
      <c r="Y15" s="44"/>
      <c r="Z15" s="38"/>
      <c r="AA15" s="24"/>
      <c r="AB15" s="24"/>
      <c r="AC15" s="24"/>
      <c r="AD15" s="24"/>
      <c r="AE15" s="24"/>
      <c r="AF15" s="24"/>
    </row>
    <row r="16" spans="1:32" s="25" customFormat="1" ht="28.5" customHeight="1">
      <c r="A16" s="37"/>
      <c r="B16" s="39" t="s">
        <v>276</v>
      </c>
      <c r="C16" s="39"/>
      <c r="D16" s="132"/>
      <c r="E16" s="132"/>
      <c r="F16" s="132"/>
      <c r="G16" s="132"/>
      <c r="H16" s="132"/>
      <c r="I16" s="132"/>
      <c r="J16" s="132"/>
      <c r="K16" s="132"/>
      <c r="L16" s="40"/>
      <c r="M16" s="39" t="s">
        <v>251</v>
      </c>
      <c r="N16" s="39"/>
      <c r="O16" s="132"/>
      <c r="P16" s="132"/>
      <c r="Q16" s="132"/>
      <c r="R16" s="132"/>
      <c r="T16" s="39" t="s">
        <v>252</v>
      </c>
      <c r="U16" s="41"/>
      <c r="V16" s="133"/>
      <c r="W16" s="133"/>
      <c r="X16" s="133"/>
      <c r="Y16" s="133"/>
      <c r="Z16" s="42"/>
      <c r="AA16" s="24"/>
      <c r="AB16" s="24"/>
      <c r="AC16" s="24"/>
      <c r="AD16" s="24"/>
      <c r="AE16" s="24"/>
      <c r="AF16" s="24"/>
    </row>
    <row r="17" spans="1:32" s="25" customFormat="1" ht="25.5" customHeight="1">
      <c r="A17" s="37" t="s">
        <v>275</v>
      </c>
      <c r="B17" s="24" t="s">
        <v>254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3"/>
      <c r="V17" s="44"/>
      <c r="W17" s="44"/>
      <c r="X17" s="44"/>
      <c r="Y17" s="44"/>
      <c r="Z17" s="38"/>
      <c r="AA17" s="24"/>
      <c r="AB17" s="24"/>
      <c r="AC17" s="24"/>
      <c r="AD17" s="24"/>
      <c r="AE17" s="24"/>
      <c r="AF17" s="24"/>
    </row>
    <row r="18" spans="1:32" s="25" customFormat="1" ht="25.5" customHeight="1">
      <c r="A18" s="37"/>
      <c r="B18" s="39" t="s">
        <v>276</v>
      </c>
      <c r="C18" s="39"/>
      <c r="D18" s="132"/>
      <c r="E18" s="132"/>
      <c r="F18" s="132"/>
      <c r="G18" s="132"/>
      <c r="H18" s="132"/>
      <c r="I18" s="132"/>
      <c r="J18" s="132"/>
      <c r="K18" s="132"/>
      <c r="L18" s="40"/>
      <c r="M18" s="39" t="s">
        <v>251</v>
      </c>
      <c r="N18" s="39"/>
      <c r="O18" s="132"/>
      <c r="P18" s="132"/>
      <c r="Q18" s="132"/>
      <c r="R18" s="132"/>
      <c r="T18" s="39" t="s">
        <v>252</v>
      </c>
      <c r="U18" s="41"/>
      <c r="V18" s="133"/>
      <c r="W18" s="133"/>
      <c r="X18" s="133"/>
      <c r="Y18" s="133"/>
      <c r="Z18" s="42"/>
      <c r="AA18" s="24"/>
      <c r="AB18" s="24"/>
      <c r="AC18" s="24"/>
      <c r="AD18" s="24"/>
      <c r="AE18" s="24"/>
      <c r="AF18" s="24"/>
    </row>
    <row r="19" spans="1:32" s="25" customFormat="1" ht="25.5" customHeight="1">
      <c r="A19" s="37" t="s">
        <v>275</v>
      </c>
      <c r="B19" s="24" t="s">
        <v>255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3"/>
      <c r="V19" s="44"/>
      <c r="W19" s="44"/>
      <c r="X19" s="44"/>
      <c r="Y19" s="44"/>
      <c r="Z19" s="38"/>
      <c r="AA19" s="24"/>
      <c r="AB19" s="24"/>
      <c r="AC19" s="24"/>
      <c r="AD19" s="24"/>
      <c r="AE19" s="24"/>
      <c r="AF19" s="24"/>
    </row>
    <row r="20" spans="1:32" s="25" customFormat="1" ht="28.5" customHeight="1">
      <c r="A20" s="37"/>
      <c r="B20" s="39" t="s">
        <v>276</v>
      </c>
      <c r="C20" s="39"/>
      <c r="D20" s="132"/>
      <c r="E20" s="132"/>
      <c r="F20" s="132"/>
      <c r="G20" s="132"/>
      <c r="H20" s="132"/>
      <c r="I20" s="132"/>
      <c r="J20" s="132"/>
      <c r="K20" s="132"/>
      <c r="L20" s="40"/>
      <c r="M20" s="39" t="s">
        <v>251</v>
      </c>
      <c r="N20" s="39"/>
      <c r="O20" s="132"/>
      <c r="P20" s="132"/>
      <c r="Q20" s="132"/>
      <c r="R20" s="132"/>
      <c r="T20" s="39" t="s">
        <v>252</v>
      </c>
      <c r="U20" s="41"/>
      <c r="V20" s="133"/>
      <c r="W20" s="133"/>
      <c r="X20" s="133"/>
      <c r="Y20" s="133"/>
      <c r="Z20" s="42"/>
      <c r="AA20" s="24"/>
      <c r="AB20" s="24"/>
      <c r="AC20" s="24"/>
      <c r="AD20" s="24"/>
      <c r="AE20" s="24"/>
      <c r="AF20" s="24"/>
    </row>
    <row r="21" spans="1:32" s="25" customFormat="1" ht="28.5" customHeight="1">
      <c r="A21" s="37" t="s">
        <v>275</v>
      </c>
      <c r="B21" s="24" t="s">
        <v>256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3"/>
      <c r="V21" s="44"/>
      <c r="W21" s="44"/>
      <c r="X21" s="44"/>
      <c r="Y21" s="44"/>
      <c r="Z21" s="38"/>
      <c r="AA21" s="24"/>
      <c r="AB21" s="24"/>
      <c r="AC21" s="24"/>
      <c r="AD21" s="24"/>
      <c r="AE21" s="24"/>
      <c r="AF21" s="24"/>
    </row>
    <row r="22" spans="1:32" s="25" customFormat="1" ht="28.5" customHeight="1">
      <c r="A22" s="37"/>
      <c r="B22" s="39" t="s">
        <v>276</v>
      </c>
      <c r="C22" s="39"/>
      <c r="D22" s="132"/>
      <c r="E22" s="132"/>
      <c r="F22" s="132"/>
      <c r="G22" s="132"/>
      <c r="H22" s="132"/>
      <c r="I22" s="132"/>
      <c r="J22" s="132"/>
      <c r="K22" s="132"/>
      <c r="L22" s="40"/>
      <c r="M22" s="39" t="s">
        <v>251</v>
      </c>
      <c r="N22" s="39"/>
      <c r="O22" s="132"/>
      <c r="P22" s="132"/>
      <c r="Q22" s="132"/>
      <c r="R22" s="132"/>
      <c r="T22" s="39" t="s">
        <v>252</v>
      </c>
      <c r="U22" s="41"/>
      <c r="V22" s="133"/>
      <c r="W22" s="133"/>
      <c r="X22" s="133"/>
      <c r="Y22" s="133"/>
      <c r="Z22" s="38"/>
      <c r="AA22" s="24"/>
      <c r="AB22" s="24"/>
      <c r="AC22" s="24"/>
      <c r="AD22" s="24"/>
      <c r="AE22" s="24"/>
      <c r="AF22" s="24"/>
    </row>
    <row r="23" spans="1:32" s="25" customFormat="1" ht="28.5" customHeight="1">
      <c r="A23" s="37"/>
      <c r="B23" s="39" t="s">
        <v>276</v>
      </c>
      <c r="C23" s="39"/>
      <c r="D23" s="132"/>
      <c r="E23" s="132"/>
      <c r="F23" s="132"/>
      <c r="G23" s="132"/>
      <c r="H23" s="132"/>
      <c r="I23" s="132"/>
      <c r="J23" s="132"/>
      <c r="K23" s="132"/>
      <c r="L23" s="40"/>
      <c r="M23" s="39" t="s">
        <v>251</v>
      </c>
      <c r="N23" s="39"/>
      <c r="O23" s="132"/>
      <c r="P23" s="132"/>
      <c r="Q23" s="132"/>
      <c r="R23" s="132"/>
      <c r="T23" s="39" t="s">
        <v>252</v>
      </c>
      <c r="U23" s="41"/>
      <c r="V23" s="133"/>
      <c r="W23" s="133"/>
      <c r="X23" s="133"/>
      <c r="Y23" s="133"/>
      <c r="Z23" s="38"/>
      <c r="AA23" s="24"/>
      <c r="AB23" s="24"/>
      <c r="AC23" s="24"/>
      <c r="AD23" s="24"/>
      <c r="AE23" s="24"/>
      <c r="AF23" s="24"/>
    </row>
    <row r="24" spans="1:32" s="25" customFormat="1" ht="28.5" customHeight="1">
      <c r="A24" s="37"/>
      <c r="B24" s="39" t="s">
        <v>276</v>
      </c>
      <c r="C24" s="39"/>
      <c r="D24" s="132"/>
      <c r="E24" s="132"/>
      <c r="F24" s="132"/>
      <c r="G24" s="132"/>
      <c r="H24" s="132"/>
      <c r="I24" s="132"/>
      <c r="J24" s="132"/>
      <c r="K24" s="132"/>
      <c r="L24" s="40"/>
      <c r="M24" s="39" t="s">
        <v>251</v>
      </c>
      <c r="N24" s="39"/>
      <c r="O24" s="132"/>
      <c r="P24" s="132"/>
      <c r="Q24" s="132"/>
      <c r="R24" s="132"/>
      <c r="T24" s="39" t="s">
        <v>252</v>
      </c>
      <c r="U24" s="41"/>
      <c r="V24" s="133"/>
      <c r="W24" s="133"/>
      <c r="X24" s="133"/>
      <c r="Y24" s="133"/>
      <c r="Z24" s="42"/>
      <c r="AA24" s="24"/>
      <c r="AB24" s="24"/>
      <c r="AC24" s="24"/>
      <c r="AD24" s="24"/>
      <c r="AE24" s="24"/>
      <c r="AF24" s="24"/>
    </row>
    <row r="25" spans="1:32" s="25" customFormat="1" ht="23.25" customHeight="1" thickBot="1">
      <c r="A25" s="37" t="s">
        <v>275</v>
      </c>
      <c r="B25" s="24" t="s">
        <v>257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38"/>
      <c r="AA25" s="24"/>
      <c r="AB25" s="24"/>
      <c r="AC25" s="24"/>
      <c r="AD25" s="24"/>
      <c r="AE25" s="24"/>
      <c r="AF25" s="24"/>
    </row>
    <row r="26" spans="1:32" s="25" customFormat="1" ht="14.25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24"/>
      <c r="AB26" s="24"/>
      <c r="AC26" s="24"/>
      <c r="AD26" s="24"/>
      <c r="AE26" s="24"/>
      <c r="AF26" s="24"/>
    </row>
    <row r="27" spans="1:32" s="25" customFormat="1" ht="28.5" customHeight="1" thickBot="1">
      <c r="A27" s="151" t="s">
        <v>258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24"/>
      <c r="AB27" s="24"/>
      <c r="AC27" s="24"/>
      <c r="AD27" s="24"/>
      <c r="AE27" s="24"/>
      <c r="AF27" s="24"/>
    </row>
    <row r="28" spans="1:32" s="25" customFormat="1" ht="23.25" customHeight="1">
      <c r="A28" s="153" t="s">
        <v>259</v>
      </c>
      <c r="B28" s="154"/>
      <c r="C28" s="154"/>
      <c r="D28" s="154"/>
      <c r="E28" s="154"/>
      <c r="F28" s="154"/>
      <c r="G28" s="154"/>
      <c r="H28" s="154"/>
      <c r="I28" s="155"/>
      <c r="J28" s="156" t="s">
        <v>260</v>
      </c>
      <c r="K28" s="154"/>
      <c r="L28" s="154"/>
      <c r="M28" s="154"/>
      <c r="N28" s="154"/>
      <c r="O28" s="154"/>
      <c r="P28" s="154"/>
      <c r="Q28" s="155"/>
      <c r="R28" s="156" t="s">
        <v>261</v>
      </c>
      <c r="S28" s="154"/>
      <c r="T28" s="154"/>
      <c r="U28" s="154"/>
      <c r="V28" s="154"/>
      <c r="W28" s="154"/>
      <c r="X28" s="154"/>
      <c r="Y28" s="154"/>
      <c r="Z28" s="157"/>
      <c r="AA28" s="24"/>
      <c r="AB28" s="24"/>
      <c r="AC28" s="24"/>
      <c r="AD28" s="24"/>
      <c r="AE28" s="24"/>
      <c r="AF28" s="24"/>
    </row>
    <row r="29" spans="1:32" s="25" customFormat="1" ht="106.5" customHeight="1">
      <c r="A29" s="158"/>
      <c r="B29" s="149"/>
      <c r="C29" s="149"/>
      <c r="D29" s="149"/>
      <c r="E29" s="149"/>
      <c r="F29" s="149"/>
      <c r="G29" s="149"/>
      <c r="H29" s="149"/>
      <c r="I29" s="150"/>
      <c r="J29" s="148"/>
      <c r="K29" s="149"/>
      <c r="L29" s="149"/>
      <c r="M29" s="149"/>
      <c r="N29" s="149"/>
      <c r="O29" s="149"/>
      <c r="P29" s="149"/>
      <c r="Q29" s="150"/>
      <c r="R29" s="148"/>
      <c r="S29" s="149"/>
      <c r="T29" s="149"/>
      <c r="U29" s="149"/>
      <c r="V29" s="149"/>
      <c r="W29" s="149"/>
      <c r="X29" s="149"/>
      <c r="Y29" s="149"/>
      <c r="Z29" s="159"/>
      <c r="AA29" s="24"/>
      <c r="AB29" s="24"/>
      <c r="AC29" s="24"/>
      <c r="AD29" s="24"/>
      <c r="AE29" s="24"/>
      <c r="AF29" s="24"/>
    </row>
    <row r="30" spans="1:32" s="25" customFormat="1" ht="23.25" customHeight="1">
      <c r="A30" s="141" t="s">
        <v>277</v>
      </c>
      <c r="B30" s="120"/>
      <c r="C30" s="120"/>
      <c r="D30" s="120"/>
      <c r="E30" s="120"/>
      <c r="F30" s="120"/>
      <c r="G30" s="120"/>
      <c r="H30" s="120"/>
      <c r="I30" s="121"/>
      <c r="J30" s="142" t="s">
        <v>278</v>
      </c>
      <c r="K30" s="143"/>
      <c r="L30" s="143"/>
      <c r="M30" s="143"/>
      <c r="N30" s="143"/>
      <c r="O30" s="143"/>
      <c r="P30" s="143"/>
      <c r="Q30" s="144"/>
      <c r="R30" s="119" t="s">
        <v>279</v>
      </c>
      <c r="S30" s="120"/>
      <c r="T30" s="120"/>
      <c r="U30" s="120"/>
      <c r="V30" s="120"/>
      <c r="W30" s="120"/>
      <c r="X30" s="120"/>
      <c r="Y30" s="120"/>
      <c r="Z30" s="145"/>
      <c r="AA30" s="24"/>
      <c r="AB30" s="24"/>
      <c r="AC30" s="24"/>
      <c r="AD30" s="24"/>
      <c r="AE30" s="24"/>
      <c r="AF30" s="24"/>
    </row>
    <row r="31" spans="1:32" s="25" customFormat="1" ht="106.5" customHeight="1" thickBot="1">
      <c r="A31" s="146"/>
      <c r="B31" s="137"/>
      <c r="C31" s="137"/>
      <c r="D31" s="137"/>
      <c r="E31" s="137"/>
      <c r="F31" s="137"/>
      <c r="G31" s="137"/>
      <c r="H31" s="137"/>
      <c r="I31" s="147"/>
      <c r="J31" s="148"/>
      <c r="K31" s="149"/>
      <c r="L31" s="149"/>
      <c r="M31" s="149"/>
      <c r="N31" s="149"/>
      <c r="O31" s="149"/>
      <c r="P31" s="149"/>
      <c r="Q31" s="150"/>
      <c r="R31" s="136"/>
      <c r="S31" s="137"/>
      <c r="T31" s="137"/>
      <c r="U31" s="137"/>
      <c r="V31" s="137"/>
      <c r="W31" s="137"/>
      <c r="X31" s="137"/>
      <c r="Y31" s="137"/>
      <c r="Z31" s="138"/>
      <c r="AA31" s="24"/>
      <c r="AB31" s="24"/>
      <c r="AC31" s="24"/>
      <c r="AD31" s="24"/>
      <c r="AE31" s="24"/>
      <c r="AF31" s="24"/>
    </row>
    <row r="32" spans="1:32" s="25" customFormat="1" ht="23.25" customHeight="1">
      <c r="A32" s="164" t="s">
        <v>262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6"/>
      <c r="AA32" s="24"/>
      <c r="AB32" s="24"/>
      <c r="AC32" s="24"/>
      <c r="AD32" s="24"/>
      <c r="AE32" s="24"/>
      <c r="AF32" s="24"/>
    </row>
    <row r="33" spans="1:32" s="25" customFormat="1" ht="18.75" customHeight="1">
      <c r="A33" s="167" t="s">
        <v>263</v>
      </c>
      <c r="B33" s="168"/>
      <c r="C33" s="168"/>
      <c r="D33" s="169"/>
      <c r="E33" s="170" t="s">
        <v>264</v>
      </c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71"/>
      <c r="AA33" s="24"/>
      <c r="AB33" s="24"/>
      <c r="AC33" s="24"/>
      <c r="AD33" s="24"/>
      <c r="AE33" s="24"/>
      <c r="AF33" s="24"/>
    </row>
    <row r="34" spans="1:32" s="25" customFormat="1" ht="18.75" customHeight="1">
      <c r="A34" s="160"/>
      <c r="B34" s="161"/>
      <c r="C34" s="161"/>
      <c r="D34" s="161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3"/>
      <c r="AA34" s="24"/>
      <c r="AB34" s="24"/>
      <c r="AC34" s="24"/>
      <c r="AD34" s="24"/>
      <c r="AE34" s="24"/>
      <c r="AF34" s="24"/>
    </row>
    <row r="35" spans="1:32" s="25" customFormat="1" ht="18.75" customHeight="1">
      <c r="A35" s="160"/>
      <c r="B35" s="161"/>
      <c r="C35" s="161"/>
      <c r="D35" s="161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3"/>
      <c r="AA35" s="24"/>
      <c r="AB35" s="24"/>
      <c r="AC35" s="24"/>
      <c r="AD35" s="24"/>
      <c r="AE35" s="24"/>
      <c r="AF35" s="24"/>
    </row>
    <row r="36" spans="1:32" s="25" customFormat="1" ht="18.75" customHeight="1">
      <c r="A36" s="160"/>
      <c r="B36" s="161"/>
      <c r="C36" s="161"/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3"/>
      <c r="AA36" s="24"/>
      <c r="AB36" s="24"/>
      <c r="AC36" s="24"/>
      <c r="AD36" s="24"/>
      <c r="AE36" s="24"/>
      <c r="AF36" s="24"/>
    </row>
    <row r="37" spans="1:32" s="25" customFormat="1" ht="18.75" customHeight="1">
      <c r="A37" s="160"/>
      <c r="B37" s="161"/>
      <c r="C37" s="161"/>
      <c r="D37" s="161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3"/>
      <c r="AA37" s="24"/>
      <c r="AB37" s="24"/>
      <c r="AC37" s="24"/>
      <c r="AD37" s="24"/>
      <c r="AE37" s="24"/>
      <c r="AF37" s="24"/>
    </row>
    <row r="38" spans="1:32" s="25" customFormat="1" ht="18.75" customHeight="1">
      <c r="A38" s="160"/>
      <c r="B38" s="161"/>
      <c r="C38" s="161"/>
      <c r="D38" s="161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3"/>
      <c r="AA38" s="24"/>
      <c r="AB38" s="24"/>
      <c r="AC38" s="24"/>
      <c r="AD38" s="24"/>
      <c r="AE38" s="24"/>
      <c r="AF38" s="24"/>
    </row>
    <row r="39" spans="1:32" s="25" customFormat="1" ht="18.75" customHeight="1">
      <c r="A39" s="160"/>
      <c r="B39" s="161"/>
      <c r="C39" s="161"/>
      <c r="D39" s="161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3"/>
      <c r="AA39" s="24"/>
      <c r="AB39" s="24"/>
      <c r="AC39" s="24"/>
      <c r="AD39" s="24"/>
      <c r="AE39" s="24"/>
      <c r="AF39" s="24"/>
    </row>
    <row r="40" spans="1:32" s="25" customFormat="1" ht="18.75" customHeight="1" thickBot="1">
      <c r="A40" s="178"/>
      <c r="B40" s="179"/>
      <c r="C40" s="179"/>
      <c r="D40" s="179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1"/>
      <c r="AA40" s="24"/>
      <c r="AB40" s="24"/>
      <c r="AC40" s="24"/>
      <c r="AD40" s="24"/>
      <c r="AE40" s="24"/>
      <c r="AF40" s="24"/>
    </row>
    <row r="41" spans="1:32" s="25" customFormat="1" ht="23.25" customHeight="1">
      <c r="A41" s="164" t="s">
        <v>265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6"/>
      <c r="AA41" s="24"/>
      <c r="AB41" s="24"/>
      <c r="AC41" s="24"/>
      <c r="AD41" s="24"/>
      <c r="AE41" s="24"/>
      <c r="AF41" s="24"/>
    </row>
    <row r="42" spans="1:32" s="25" customFormat="1" ht="18.75" customHeight="1">
      <c r="A42" s="182" t="s">
        <v>266</v>
      </c>
      <c r="B42" s="183"/>
      <c r="C42" s="183"/>
      <c r="D42" s="184"/>
      <c r="E42" s="185" t="s">
        <v>267</v>
      </c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6"/>
      <c r="AA42" s="24"/>
      <c r="AB42" s="24"/>
      <c r="AC42" s="24"/>
      <c r="AD42" s="24"/>
      <c r="AE42" s="24"/>
      <c r="AF42" s="24"/>
    </row>
    <row r="43" spans="1:32" s="25" customFormat="1" ht="18.75" customHeight="1">
      <c r="A43" s="172"/>
      <c r="B43" s="173"/>
      <c r="C43" s="173"/>
      <c r="D43" s="173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5"/>
      <c r="AA43" s="24"/>
      <c r="AB43" s="24"/>
      <c r="AC43" s="24"/>
      <c r="AD43" s="24"/>
      <c r="AE43" s="24"/>
      <c r="AF43" s="24"/>
    </row>
    <row r="44" spans="1:32" s="25" customFormat="1" ht="18.75" customHeight="1">
      <c r="A44" s="176"/>
      <c r="B44" s="177"/>
      <c r="C44" s="177"/>
      <c r="D44" s="177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3"/>
      <c r="AA44" s="24"/>
      <c r="AB44" s="24"/>
      <c r="AC44" s="24"/>
      <c r="AD44" s="24"/>
      <c r="AE44" s="24"/>
      <c r="AF44" s="24"/>
    </row>
    <row r="45" spans="1:32" s="25" customFormat="1" ht="18.75" customHeight="1">
      <c r="A45" s="176"/>
      <c r="B45" s="177"/>
      <c r="C45" s="177"/>
      <c r="D45" s="177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3"/>
      <c r="AA45" s="24"/>
      <c r="AB45" s="24"/>
      <c r="AC45" s="24"/>
      <c r="AD45" s="24"/>
      <c r="AE45" s="24"/>
      <c r="AF45" s="24"/>
    </row>
    <row r="46" spans="1:32" s="25" customFormat="1" ht="18.75" customHeight="1">
      <c r="A46" s="176"/>
      <c r="B46" s="177"/>
      <c r="C46" s="177"/>
      <c r="D46" s="177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3"/>
      <c r="AA46" s="24"/>
      <c r="AB46" s="24"/>
      <c r="AC46" s="24"/>
      <c r="AD46" s="24"/>
      <c r="AE46" s="24"/>
      <c r="AF46" s="24"/>
    </row>
    <row r="47" spans="1:32" s="25" customFormat="1" ht="18.75" customHeight="1">
      <c r="A47" s="176"/>
      <c r="B47" s="177"/>
      <c r="C47" s="177"/>
      <c r="D47" s="177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3"/>
      <c r="AA47" s="24"/>
      <c r="AB47" s="24"/>
      <c r="AC47" s="24"/>
      <c r="AD47" s="24"/>
      <c r="AE47" s="24"/>
      <c r="AF47" s="24"/>
    </row>
    <row r="48" spans="1:32" s="25" customFormat="1" ht="18.75" customHeight="1" thickBot="1">
      <c r="A48" s="188"/>
      <c r="B48" s="189"/>
      <c r="C48" s="189"/>
      <c r="D48" s="189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1"/>
      <c r="AA48" s="24"/>
      <c r="AB48" s="24"/>
      <c r="AC48" s="24"/>
      <c r="AD48" s="24"/>
      <c r="AE48" s="24"/>
      <c r="AF48" s="24"/>
    </row>
    <row r="49" spans="1:32" s="25" customFormat="1" ht="23.25" customHeight="1">
      <c r="A49" s="164" t="s">
        <v>314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6"/>
      <c r="AA49" s="24"/>
      <c r="AB49" s="24"/>
      <c r="AC49" s="24"/>
      <c r="AD49" s="24"/>
      <c r="AE49" s="24"/>
      <c r="AF49" s="24"/>
    </row>
    <row r="50" spans="1:32" s="25" customFormat="1" ht="18.75" customHeight="1">
      <c r="A50" s="167" t="s">
        <v>268</v>
      </c>
      <c r="B50" s="168"/>
      <c r="C50" s="168"/>
      <c r="D50" s="169"/>
      <c r="E50" s="170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71"/>
      <c r="AA50" s="24"/>
      <c r="AB50" s="24"/>
      <c r="AC50" s="24"/>
      <c r="AD50" s="24"/>
      <c r="AE50" s="24"/>
      <c r="AF50" s="24"/>
    </row>
    <row r="51" spans="1:32" s="25" customFormat="1" ht="18.75" customHeight="1">
      <c r="A51" s="176"/>
      <c r="B51" s="177"/>
      <c r="C51" s="177"/>
      <c r="D51" s="177"/>
      <c r="E51" s="187" t="s">
        <v>269</v>
      </c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3"/>
      <c r="AA51" s="24"/>
      <c r="AB51" s="24"/>
      <c r="AC51" s="24"/>
      <c r="AD51" s="24"/>
      <c r="AE51" s="24"/>
      <c r="AF51" s="24"/>
    </row>
    <row r="52" spans="1:32" s="25" customFormat="1" ht="18.75" customHeight="1">
      <c r="A52" s="176"/>
      <c r="B52" s="177"/>
      <c r="C52" s="177"/>
      <c r="D52" s="177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3"/>
      <c r="AA52" s="24"/>
      <c r="AB52" s="24"/>
      <c r="AC52" s="24"/>
      <c r="AD52" s="24"/>
      <c r="AE52" s="24"/>
      <c r="AF52" s="24"/>
    </row>
    <row r="53" spans="1:32" s="25" customFormat="1" ht="18.75" customHeight="1">
      <c r="A53" s="176"/>
      <c r="B53" s="177"/>
      <c r="C53" s="177"/>
      <c r="D53" s="177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3"/>
      <c r="AA53" s="24"/>
      <c r="AB53" s="24"/>
      <c r="AC53" s="24"/>
      <c r="AD53" s="24"/>
      <c r="AE53" s="24"/>
      <c r="AF53" s="24"/>
    </row>
    <row r="54" spans="1:32" s="25" customFormat="1" ht="18.75" customHeight="1">
      <c r="A54" s="176"/>
      <c r="B54" s="177"/>
      <c r="C54" s="177"/>
      <c r="D54" s="177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3"/>
      <c r="AA54" s="24"/>
      <c r="AB54" s="24"/>
      <c r="AC54" s="24"/>
      <c r="AD54" s="24"/>
      <c r="AE54" s="24"/>
      <c r="AF54" s="24"/>
    </row>
    <row r="55" spans="1:32" s="25" customFormat="1" ht="18.75" customHeight="1">
      <c r="A55" s="200"/>
      <c r="B55" s="201"/>
      <c r="C55" s="201"/>
      <c r="D55" s="201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3"/>
      <c r="AA55" s="24"/>
      <c r="AB55" s="24"/>
      <c r="AC55" s="24"/>
      <c r="AD55" s="24"/>
      <c r="AE55" s="24"/>
      <c r="AF55" s="24"/>
    </row>
    <row r="56" spans="1:32" s="25" customFormat="1" ht="18.75" customHeight="1" thickBot="1">
      <c r="A56" s="192" t="s">
        <v>315</v>
      </c>
      <c r="B56" s="193"/>
      <c r="C56" s="193"/>
      <c r="D56" s="193"/>
      <c r="E56" s="194" t="s">
        <v>347</v>
      </c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6"/>
      <c r="AA56" s="24"/>
      <c r="AB56" s="24"/>
      <c r="AC56" s="24"/>
      <c r="AD56" s="24"/>
      <c r="AE56" s="24"/>
      <c r="AF56" s="24"/>
    </row>
    <row r="57" spans="1:32" s="25" customFormat="1" ht="32.25" customHeight="1">
      <c r="A57" s="197" t="s">
        <v>270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6"/>
      <c r="AA57" s="24"/>
      <c r="AB57" s="24"/>
      <c r="AC57" s="24"/>
      <c r="AD57" s="24"/>
      <c r="AE57" s="24"/>
      <c r="AF57" s="24"/>
    </row>
    <row r="58" spans="1:32" s="25" customFormat="1" ht="70.5" customHeight="1" thickBot="1">
      <c r="A58" s="146" t="s">
        <v>343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9"/>
      <c r="AA58" s="24"/>
      <c r="AB58" s="24"/>
      <c r="AC58" s="24"/>
      <c r="AD58" s="24"/>
      <c r="AE58" s="24"/>
      <c r="AF58" s="24"/>
    </row>
  </sheetData>
  <sheetProtection/>
  <mergeCells count="111">
    <mergeCell ref="A56:D56"/>
    <mergeCell ref="E56:Z56"/>
    <mergeCell ref="A57:Z57"/>
    <mergeCell ref="A58:Z58"/>
    <mergeCell ref="A53:D53"/>
    <mergeCell ref="E53:Z53"/>
    <mergeCell ref="A54:D54"/>
    <mergeCell ref="E54:Z54"/>
    <mergeCell ref="A55:D55"/>
    <mergeCell ref="E55:Z55"/>
    <mergeCell ref="A49:Z49"/>
    <mergeCell ref="A50:D50"/>
    <mergeCell ref="E50:Z50"/>
    <mergeCell ref="A51:D51"/>
    <mergeCell ref="E51:Z51"/>
    <mergeCell ref="A52:D52"/>
    <mergeCell ref="E52:Z52"/>
    <mergeCell ref="A46:D46"/>
    <mergeCell ref="E46:Z46"/>
    <mergeCell ref="A47:D47"/>
    <mergeCell ref="E47:Z47"/>
    <mergeCell ref="A48:D48"/>
    <mergeCell ref="E48:Z48"/>
    <mergeCell ref="A43:D43"/>
    <mergeCell ref="E43:Z43"/>
    <mergeCell ref="A44:D44"/>
    <mergeCell ref="E44:Z44"/>
    <mergeCell ref="A45:D45"/>
    <mergeCell ref="E45:Z45"/>
    <mergeCell ref="A39:D39"/>
    <mergeCell ref="E39:Z39"/>
    <mergeCell ref="A40:D40"/>
    <mergeCell ref="E40:Z40"/>
    <mergeCell ref="A41:Z41"/>
    <mergeCell ref="A42:D42"/>
    <mergeCell ref="E42:Z42"/>
    <mergeCell ref="A36:D36"/>
    <mergeCell ref="E36:Z36"/>
    <mergeCell ref="A37:D37"/>
    <mergeCell ref="E37:Z37"/>
    <mergeCell ref="A38:D38"/>
    <mergeCell ref="E38:Z38"/>
    <mergeCell ref="A32:Z32"/>
    <mergeCell ref="A33:D33"/>
    <mergeCell ref="E33:Z33"/>
    <mergeCell ref="A34:D34"/>
    <mergeCell ref="E34:Z34"/>
    <mergeCell ref="A35:D35"/>
    <mergeCell ref="E35:Z35"/>
    <mergeCell ref="A30:I30"/>
    <mergeCell ref="J30:Q30"/>
    <mergeCell ref="R30:Z30"/>
    <mergeCell ref="A31:I31"/>
    <mergeCell ref="J31:Q31"/>
    <mergeCell ref="R31:Z31"/>
    <mergeCell ref="A27:Z27"/>
    <mergeCell ref="A28:I28"/>
    <mergeCell ref="J28:Q28"/>
    <mergeCell ref="R28:Z28"/>
    <mergeCell ref="A29:I29"/>
    <mergeCell ref="J29:Q29"/>
    <mergeCell ref="R29:Z29"/>
    <mergeCell ref="D23:K23"/>
    <mergeCell ref="O23:R23"/>
    <mergeCell ref="V23:Y23"/>
    <mergeCell ref="D24:K24"/>
    <mergeCell ref="O24:R24"/>
    <mergeCell ref="V24:Y24"/>
    <mergeCell ref="D20:K20"/>
    <mergeCell ref="O20:R20"/>
    <mergeCell ref="V20:Y20"/>
    <mergeCell ref="D22:K22"/>
    <mergeCell ref="O22:R22"/>
    <mergeCell ref="V22:Y22"/>
    <mergeCell ref="D16:K16"/>
    <mergeCell ref="O16:R16"/>
    <mergeCell ref="V16:Y16"/>
    <mergeCell ref="D18:K18"/>
    <mergeCell ref="O18:R18"/>
    <mergeCell ref="V18:Y18"/>
    <mergeCell ref="A10:C10"/>
    <mergeCell ref="D10:N10"/>
    <mergeCell ref="O10:Z10"/>
    <mergeCell ref="A12:L12"/>
    <mergeCell ref="D14:K14"/>
    <mergeCell ref="O14:R14"/>
    <mergeCell ref="V14:Y14"/>
    <mergeCell ref="A7:C8"/>
    <mergeCell ref="E7:G7"/>
    <mergeCell ref="I7:L7"/>
    <mergeCell ref="D8:Z8"/>
    <mergeCell ref="A9:C9"/>
    <mergeCell ref="D9:M9"/>
    <mergeCell ref="N9:P9"/>
    <mergeCell ref="Q9:Z9"/>
    <mergeCell ref="R4:S4"/>
    <mergeCell ref="A5:C6"/>
    <mergeCell ref="D5:V5"/>
    <mergeCell ref="W5:X5"/>
    <mergeCell ref="Y5:Z5"/>
    <mergeCell ref="D6:Z6"/>
    <mergeCell ref="A1:Z1"/>
    <mergeCell ref="A3:C3"/>
    <mergeCell ref="D3:K3"/>
    <mergeCell ref="L3:N3"/>
    <mergeCell ref="O3:V3"/>
    <mergeCell ref="W3:Z4"/>
    <mergeCell ref="A4:C4"/>
    <mergeCell ref="D4:K4"/>
    <mergeCell ref="L4:N4"/>
    <mergeCell ref="O4:P4"/>
  </mergeCells>
  <dataValidations count="7">
    <dataValidation type="textLength" allowBlank="1" showInputMessage="1" showErrorMessage="1" sqref="A29:Z29 A31:Z31">
      <formula1>0</formula1>
      <formula2>125</formula2>
    </dataValidation>
    <dataValidation type="list" allowBlank="1" showInputMessage="1" showErrorMessage="1" sqref="Y5:Z5">
      <formula1>【ドロップダウンリスト】!$B$18:$B$27</formula1>
    </dataValidation>
    <dataValidation type="list" allowBlank="1" showInputMessage="1" showErrorMessage="1" sqref="D6:Z6">
      <formula1>【ドロップダウンリスト】!$I$3:$I$72</formula1>
    </dataValidation>
    <dataValidation type="list" allowBlank="1" showInputMessage="1" showErrorMessage="1" sqref="U4">
      <formula1>【ドロップダウンリスト】!$A$62:$A$92</formula1>
    </dataValidation>
    <dataValidation type="list" allowBlank="1" showInputMessage="1" showErrorMessage="1" sqref="D5:V5">
      <formula1>【ドロップダウンリスト】!$B$12:$B$16</formula1>
    </dataValidation>
    <dataValidation type="list" allowBlank="1" showInputMessage="1" showErrorMessage="1" sqref="O4:P4">
      <formula1>【ドロップダウンリスト】!$A$2:$A$42</formula1>
    </dataValidation>
    <dataValidation type="list" allowBlank="1" showInputMessage="1" showErrorMessage="1" sqref="R4:S4">
      <formula1>【ドロップダウンリスト】!$A$48:$A$59</formula1>
    </dataValidation>
  </dataValidations>
  <printOptions/>
  <pageMargins left="0.75" right="0.75" top="1" bottom="1" header="0.3" footer="0.3"/>
  <pageSetup horizontalDpi="600" verticalDpi="600" orientation="portrait" paperSize="9" scale="91"/>
  <rowBreaks count="1" manualBreakCount="1">
    <brk id="2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D31"/>
  <sheetViews>
    <sheetView zoomScale="90" zoomScaleNormal="90" zoomScaleSheetLayoutView="90" workbookViewId="0" topLeftCell="A1">
      <selection activeCell="J29" sqref="J29:K29"/>
    </sheetView>
  </sheetViews>
  <sheetFormatPr defaultColWidth="8.875" defaultRowHeight="13.5"/>
  <cols>
    <col min="1" max="5" width="3.875" style="0" customWidth="1"/>
    <col min="6" max="6" width="6.125" style="0" customWidth="1"/>
    <col min="7" max="7" width="4.875" style="0" customWidth="1"/>
    <col min="8" max="8" width="3.875" style="0" customWidth="1"/>
    <col min="9" max="9" width="3.00390625" style="0" customWidth="1"/>
    <col min="10" max="11" width="3.875" style="0" customWidth="1"/>
    <col min="12" max="12" width="4.875" style="0" customWidth="1"/>
    <col min="13" max="17" width="3.875" style="0" customWidth="1"/>
    <col min="18" max="18" width="6.00390625" style="0" customWidth="1"/>
    <col min="19" max="23" width="3.875" style="0" customWidth="1"/>
    <col min="24" max="24" width="5.125" style="0" customWidth="1"/>
  </cols>
  <sheetData>
    <row r="1" spans="1:30" s="1" customFormat="1" ht="26.25" customHeight="1">
      <c r="A1" s="209" t="s">
        <v>280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47"/>
      <c r="Z1" s="47"/>
      <c r="AA1" s="47"/>
      <c r="AB1" s="47"/>
      <c r="AC1" s="47"/>
      <c r="AD1" s="47"/>
    </row>
    <row r="2" spans="1:30" s="1" customFormat="1" ht="10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s="1" customFormat="1" ht="30.75" customHeight="1">
      <c r="A3" s="210" t="s">
        <v>239</v>
      </c>
      <c r="B3" s="211"/>
      <c r="C3" s="212"/>
      <c r="D3" s="206">
        <f>'H27申請書（様式Ⅰ）'!D4:K4</f>
        <v>0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8"/>
      <c r="Y3" s="47"/>
      <c r="Z3" s="47"/>
      <c r="AA3" s="47"/>
      <c r="AB3" s="47"/>
      <c r="AC3" s="47"/>
      <c r="AD3" s="47"/>
    </row>
    <row r="4" spans="1:30" s="1" customFormat="1" ht="30" customHeight="1">
      <c r="A4" s="213" t="s">
        <v>294</v>
      </c>
      <c r="B4" s="214"/>
      <c r="C4" s="215"/>
      <c r="D4" s="206">
        <f>'H27申請書（様式Ⅰ）'!D5:V5</f>
        <v>0</v>
      </c>
      <c r="E4" s="207"/>
      <c r="F4" s="207"/>
      <c r="G4" s="207"/>
      <c r="H4" s="207"/>
      <c r="I4" s="207"/>
      <c r="J4" s="207"/>
      <c r="K4" s="207"/>
      <c r="L4" s="207"/>
      <c r="M4" s="207">
        <f>'H27申請書（様式Ⅰ）'!D6</f>
        <v>0</v>
      </c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8"/>
      <c r="Y4" s="47"/>
      <c r="Z4" s="47"/>
      <c r="AA4" s="47"/>
      <c r="AB4" s="47"/>
      <c r="AC4" s="47"/>
      <c r="AD4" s="47"/>
    </row>
    <row r="5" spans="1:30" s="1" customFormat="1" ht="32.25" customHeight="1">
      <c r="A5" s="48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24" s="1" customFormat="1" ht="32.25" customHeight="1" thickBot="1">
      <c r="A6" s="49" t="s">
        <v>295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204" t="s">
        <v>290</v>
      </c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5"/>
    </row>
    <row r="7" spans="1:24" s="1" customFormat="1" ht="20.25" customHeight="1">
      <c r="A7" s="231" t="s">
        <v>281</v>
      </c>
      <c r="B7" s="234" t="s">
        <v>284</v>
      </c>
      <c r="C7" s="217"/>
      <c r="D7" s="217"/>
      <c r="E7" s="217"/>
      <c r="F7" s="217"/>
      <c r="G7" s="217"/>
      <c r="H7" s="217"/>
      <c r="I7" s="235"/>
      <c r="J7" s="216" t="s">
        <v>286</v>
      </c>
      <c r="K7" s="217"/>
      <c r="L7" s="235"/>
      <c r="M7" s="231" t="s">
        <v>281</v>
      </c>
      <c r="N7" s="217" t="s">
        <v>284</v>
      </c>
      <c r="O7" s="217"/>
      <c r="P7" s="217"/>
      <c r="Q7" s="217"/>
      <c r="R7" s="217"/>
      <c r="S7" s="217"/>
      <c r="T7" s="217"/>
      <c r="U7" s="235"/>
      <c r="V7" s="216" t="s">
        <v>286</v>
      </c>
      <c r="W7" s="217"/>
      <c r="X7" s="218"/>
    </row>
    <row r="8" spans="1:24" s="1" customFormat="1" ht="33" customHeight="1">
      <c r="A8" s="232"/>
      <c r="B8" s="219" t="s">
        <v>99</v>
      </c>
      <c r="C8" s="220"/>
      <c r="D8" s="220"/>
      <c r="E8" s="220"/>
      <c r="F8" s="220"/>
      <c r="G8" s="220"/>
      <c r="H8" s="220"/>
      <c r="I8" s="221"/>
      <c r="J8" s="228" t="s">
        <v>345</v>
      </c>
      <c r="K8" s="229"/>
      <c r="L8" s="229"/>
      <c r="M8" s="232"/>
      <c r="N8" s="219" t="s">
        <v>99</v>
      </c>
      <c r="O8" s="220"/>
      <c r="P8" s="220"/>
      <c r="Q8" s="220"/>
      <c r="R8" s="220"/>
      <c r="S8" s="220"/>
      <c r="T8" s="220"/>
      <c r="U8" s="221"/>
      <c r="V8" s="228" t="s">
        <v>345</v>
      </c>
      <c r="W8" s="229"/>
      <c r="X8" s="230"/>
    </row>
    <row r="9" spans="1:24" s="1" customFormat="1" ht="21" customHeight="1">
      <c r="A9" s="232"/>
      <c r="B9" s="222"/>
      <c r="C9" s="223"/>
      <c r="D9" s="223"/>
      <c r="E9" s="223"/>
      <c r="F9" s="223"/>
      <c r="G9" s="223"/>
      <c r="H9" s="223"/>
      <c r="I9" s="224"/>
      <c r="J9" s="236" t="s">
        <v>287</v>
      </c>
      <c r="K9" s="237"/>
      <c r="L9" s="237"/>
      <c r="M9" s="232"/>
      <c r="N9" s="222"/>
      <c r="O9" s="223"/>
      <c r="P9" s="223"/>
      <c r="Q9" s="223"/>
      <c r="R9" s="223"/>
      <c r="S9" s="223"/>
      <c r="T9" s="223"/>
      <c r="U9" s="224"/>
      <c r="V9" s="236" t="s">
        <v>287</v>
      </c>
      <c r="W9" s="237"/>
      <c r="X9" s="238"/>
    </row>
    <row r="10" spans="1:24" s="1" customFormat="1" ht="33" customHeight="1">
      <c r="A10" s="232"/>
      <c r="B10" s="225"/>
      <c r="C10" s="226"/>
      <c r="D10" s="226"/>
      <c r="E10" s="226"/>
      <c r="F10" s="226"/>
      <c r="G10" s="226"/>
      <c r="H10" s="226"/>
      <c r="I10" s="227"/>
      <c r="J10" s="239" t="s">
        <v>346</v>
      </c>
      <c r="K10" s="240"/>
      <c r="L10" s="240"/>
      <c r="M10" s="232"/>
      <c r="N10" s="225"/>
      <c r="O10" s="226"/>
      <c r="P10" s="226"/>
      <c r="Q10" s="226"/>
      <c r="R10" s="226"/>
      <c r="S10" s="226"/>
      <c r="T10" s="226"/>
      <c r="U10" s="227"/>
      <c r="V10" s="239" t="s">
        <v>346</v>
      </c>
      <c r="W10" s="240"/>
      <c r="X10" s="241"/>
    </row>
    <row r="11" spans="1:24" s="1" customFormat="1" ht="24.75" customHeight="1">
      <c r="A11" s="232"/>
      <c r="B11" s="242" t="s">
        <v>100</v>
      </c>
      <c r="C11" s="242"/>
      <c r="D11" s="242"/>
      <c r="E11" s="242"/>
      <c r="F11" s="242"/>
      <c r="G11" s="242"/>
      <c r="H11" s="242"/>
      <c r="I11" s="242"/>
      <c r="J11" s="243" t="s">
        <v>348</v>
      </c>
      <c r="K11" s="244"/>
      <c r="L11" s="245"/>
      <c r="M11" s="232"/>
      <c r="N11" s="246" t="s">
        <v>100</v>
      </c>
      <c r="O11" s="242"/>
      <c r="P11" s="242"/>
      <c r="Q11" s="242"/>
      <c r="R11" s="242"/>
      <c r="S11" s="242"/>
      <c r="T11" s="242"/>
      <c r="U11" s="242"/>
      <c r="V11" s="243" t="s">
        <v>348</v>
      </c>
      <c r="W11" s="244"/>
      <c r="X11" s="247"/>
    </row>
    <row r="12" spans="1:24" s="1" customFormat="1" ht="21" customHeight="1">
      <c r="A12" s="233"/>
      <c r="B12" s="248" t="s">
        <v>285</v>
      </c>
      <c r="C12" s="248"/>
      <c r="D12" s="248"/>
      <c r="E12" s="248"/>
      <c r="F12" s="248"/>
      <c r="G12" s="248"/>
      <c r="H12" s="248"/>
      <c r="I12" s="249"/>
      <c r="J12" s="250" t="s">
        <v>288</v>
      </c>
      <c r="K12" s="248"/>
      <c r="L12" s="249"/>
      <c r="M12" s="233"/>
      <c r="N12" s="248" t="s">
        <v>285</v>
      </c>
      <c r="O12" s="248"/>
      <c r="P12" s="248"/>
      <c r="Q12" s="248"/>
      <c r="R12" s="248"/>
      <c r="S12" s="248"/>
      <c r="T12" s="248"/>
      <c r="U12" s="249"/>
      <c r="V12" s="250" t="s">
        <v>288</v>
      </c>
      <c r="W12" s="248"/>
      <c r="X12" s="251"/>
    </row>
    <row r="13" spans="1:24" s="1" customFormat="1" ht="39" customHeight="1">
      <c r="A13" s="233"/>
      <c r="B13" s="51" t="s">
        <v>291</v>
      </c>
      <c r="C13" s="252" t="s">
        <v>140</v>
      </c>
      <c r="D13" s="253"/>
      <c r="E13" s="253"/>
      <c r="F13" s="253"/>
      <c r="G13" s="253"/>
      <c r="H13" s="253"/>
      <c r="I13" s="254"/>
      <c r="J13" s="255"/>
      <c r="K13" s="256"/>
      <c r="L13" s="54" t="s">
        <v>289</v>
      </c>
      <c r="M13" s="233"/>
      <c r="N13" s="51" t="s">
        <v>291</v>
      </c>
      <c r="O13" s="252" t="s">
        <v>140</v>
      </c>
      <c r="P13" s="253"/>
      <c r="Q13" s="253"/>
      <c r="R13" s="253"/>
      <c r="S13" s="253"/>
      <c r="T13" s="253"/>
      <c r="U13" s="254"/>
      <c r="V13" s="255"/>
      <c r="W13" s="256"/>
      <c r="X13" s="77" t="s">
        <v>289</v>
      </c>
    </row>
    <row r="14" spans="1:24" s="1" customFormat="1" ht="39" customHeight="1">
      <c r="A14" s="233"/>
      <c r="B14" s="52" t="s">
        <v>292</v>
      </c>
      <c r="C14" s="257" t="s">
        <v>140</v>
      </c>
      <c r="D14" s="258"/>
      <c r="E14" s="258"/>
      <c r="F14" s="258"/>
      <c r="G14" s="258"/>
      <c r="H14" s="258"/>
      <c r="I14" s="259"/>
      <c r="J14" s="260"/>
      <c r="K14" s="261"/>
      <c r="L14" s="55" t="s">
        <v>289</v>
      </c>
      <c r="M14" s="233"/>
      <c r="N14" s="52" t="s">
        <v>292</v>
      </c>
      <c r="O14" s="257" t="s">
        <v>140</v>
      </c>
      <c r="P14" s="258"/>
      <c r="Q14" s="258"/>
      <c r="R14" s="258"/>
      <c r="S14" s="258"/>
      <c r="T14" s="258"/>
      <c r="U14" s="259"/>
      <c r="V14" s="260"/>
      <c r="W14" s="261"/>
      <c r="X14" s="78" t="s">
        <v>289</v>
      </c>
    </row>
    <row r="15" spans="1:24" s="1" customFormat="1" ht="39" customHeight="1" thickBot="1">
      <c r="A15" s="233"/>
      <c r="B15" s="53" t="s">
        <v>293</v>
      </c>
      <c r="C15" s="262" t="s">
        <v>140</v>
      </c>
      <c r="D15" s="263"/>
      <c r="E15" s="263"/>
      <c r="F15" s="263"/>
      <c r="G15" s="263"/>
      <c r="H15" s="263"/>
      <c r="I15" s="264"/>
      <c r="J15" s="265"/>
      <c r="K15" s="266"/>
      <c r="L15" s="73" t="s">
        <v>289</v>
      </c>
      <c r="M15" s="233"/>
      <c r="N15" s="53" t="s">
        <v>293</v>
      </c>
      <c r="O15" s="262" t="s">
        <v>140</v>
      </c>
      <c r="P15" s="263"/>
      <c r="Q15" s="263"/>
      <c r="R15" s="263"/>
      <c r="S15" s="263"/>
      <c r="T15" s="263"/>
      <c r="U15" s="264"/>
      <c r="V15" s="265"/>
      <c r="W15" s="266"/>
      <c r="X15" s="73" t="s">
        <v>289</v>
      </c>
    </row>
    <row r="16" spans="1:24" s="1" customFormat="1" ht="33" customHeight="1">
      <c r="A16" s="231" t="s">
        <v>282</v>
      </c>
      <c r="B16" s="271" t="s">
        <v>99</v>
      </c>
      <c r="C16" s="272"/>
      <c r="D16" s="272"/>
      <c r="E16" s="272"/>
      <c r="F16" s="272"/>
      <c r="G16" s="272"/>
      <c r="H16" s="272"/>
      <c r="I16" s="273"/>
      <c r="J16" s="274" t="s">
        <v>345</v>
      </c>
      <c r="K16" s="275"/>
      <c r="L16" s="275"/>
      <c r="M16" s="231" t="s">
        <v>282</v>
      </c>
      <c r="N16" s="271" t="s">
        <v>99</v>
      </c>
      <c r="O16" s="272"/>
      <c r="P16" s="272"/>
      <c r="Q16" s="272"/>
      <c r="R16" s="272"/>
      <c r="S16" s="272"/>
      <c r="T16" s="272"/>
      <c r="U16" s="273"/>
      <c r="V16" s="274" t="s">
        <v>345</v>
      </c>
      <c r="W16" s="275"/>
      <c r="X16" s="276"/>
    </row>
    <row r="17" spans="1:24" s="1" customFormat="1" ht="21" customHeight="1">
      <c r="A17" s="232"/>
      <c r="B17" s="222"/>
      <c r="C17" s="223"/>
      <c r="D17" s="223"/>
      <c r="E17" s="223"/>
      <c r="F17" s="223"/>
      <c r="G17" s="223"/>
      <c r="H17" s="223"/>
      <c r="I17" s="224"/>
      <c r="J17" s="236" t="s">
        <v>287</v>
      </c>
      <c r="K17" s="237"/>
      <c r="L17" s="237"/>
      <c r="M17" s="232"/>
      <c r="N17" s="222"/>
      <c r="O17" s="223"/>
      <c r="P17" s="223"/>
      <c r="Q17" s="223"/>
      <c r="R17" s="223"/>
      <c r="S17" s="223"/>
      <c r="T17" s="223"/>
      <c r="U17" s="224"/>
      <c r="V17" s="236" t="s">
        <v>287</v>
      </c>
      <c r="W17" s="237"/>
      <c r="X17" s="238"/>
    </row>
    <row r="18" spans="1:24" s="1" customFormat="1" ht="33" customHeight="1">
      <c r="A18" s="232"/>
      <c r="B18" s="225"/>
      <c r="C18" s="226"/>
      <c r="D18" s="226"/>
      <c r="E18" s="226"/>
      <c r="F18" s="226"/>
      <c r="G18" s="226"/>
      <c r="H18" s="226"/>
      <c r="I18" s="227"/>
      <c r="J18" s="239" t="s">
        <v>346</v>
      </c>
      <c r="K18" s="240"/>
      <c r="L18" s="240"/>
      <c r="M18" s="232"/>
      <c r="N18" s="225"/>
      <c r="O18" s="226"/>
      <c r="P18" s="226"/>
      <c r="Q18" s="226"/>
      <c r="R18" s="226"/>
      <c r="S18" s="226"/>
      <c r="T18" s="226"/>
      <c r="U18" s="227"/>
      <c r="V18" s="239" t="s">
        <v>346</v>
      </c>
      <c r="W18" s="240"/>
      <c r="X18" s="241"/>
    </row>
    <row r="19" spans="1:24" s="1" customFormat="1" ht="24.75" customHeight="1">
      <c r="A19" s="232"/>
      <c r="B19" s="242" t="s">
        <v>100</v>
      </c>
      <c r="C19" s="242"/>
      <c r="D19" s="242"/>
      <c r="E19" s="242"/>
      <c r="F19" s="242"/>
      <c r="G19" s="242"/>
      <c r="H19" s="242"/>
      <c r="I19" s="242"/>
      <c r="J19" s="243" t="s">
        <v>348</v>
      </c>
      <c r="K19" s="244"/>
      <c r="L19" s="245"/>
      <c r="M19" s="232"/>
      <c r="N19" s="246" t="s">
        <v>100</v>
      </c>
      <c r="O19" s="242"/>
      <c r="P19" s="242"/>
      <c r="Q19" s="242"/>
      <c r="R19" s="242"/>
      <c r="S19" s="242"/>
      <c r="T19" s="242"/>
      <c r="U19" s="242"/>
      <c r="V19" s="243" t="s">
        <v>348</v>
      </c>
      <c r="W19" s="244"/>
      <c r="X19" s="247"/>
    </row>
    <row r="20" spans="1:24" s="1" customFormat="1" ht="21" customHeight="1">
      <c r="A20" s="232"/>
      <c r="B20" s="267" t="s">
        <v>285</v>
      </c>
      <c r="C20" s="267"/>
      <c r="D20" s="267"/>
      <c r="E20" s="267"/>
      <c r="F20" s="267"/>
      <c r="G20" s="267"/>
      <c r="H20" s="267"/>
      <c r="I20" s="268"/>
      <c r="J20" s="269" t="s">
        <v>288</v>
      </c>
      <c r="K20" s="267"/>
      <c r="L20" s="268"/>
      <c r="M20" s="232"/>
      <c r="N20" s="267" t="s">
        <v>285</v>
      </c>
      <c r="O20" s="267"/>
      <c r="P20" s="267"/>
      <c r="Q20" s="267"/>
      <c r="R20" s="267"/>
      <c r="S20" s="267"/>
      <c r="T20" s="267"/>
      <c r="U20" s="268"/>
      <c r="V20" s="269" t="s">
        <v>288</v>
      </c>
      <c r="W20" s="267"/>
      <c r="X20" s="270"/>
    </row>
    <row r="21" spans="1:24" s="1" customFormat="1" ht="39" customHeight="1">
      <c r="A21" s="232"/>
      <c r="B21" s="51" t="s">
        <v>291</v>
      </c>
      <c r="C21" s="252" t="s">
        <v>140</v>
      </c>
      <c r="D21" s="253"/>
      <c r="E21" s="253"/>
      <c r="F21" s="253"/>
      <c r="G21" s="253"/>
      <c r="H21" s="253"/>
      <c r="I21" s="254"/>
      <c r="J21" s="255"/>
      <c r="K21" s="256"/>
      <c r="L21" s="54" t="s">
        <v>289</v>
      </c>
      <c r="M21" s="232"/>
      <c r="N21" s="51" t="s">
        <v>291</v>
      </c>
      <c r="O21" s="252" t="s">
        <v>140</v>
      </c>
      <c r="P21" s="253"/>
      <c r="Q21" s="253"/>
      <c r="R21" s="253"/>
      <c r="S21" s="253"/>
      <c r="T21" s="253"/>
      <c r="U21" s="254"/>
      <c r="V21" s="255"/>
      <c r="W21" s="256"/>
      <c r="X21" s="77" t="s">
        <v>289</v>
      </c>
    </row>
    <row r="22" spans="1:24" s="1" customFormat="1" ht="39" customHeight="1">
      <c r="A22" s="232"/>
      <c r="B22" s="52" t="s">
        <v>292</v>
      </c>
      <c r="C22" s="257" t="s">
        <v>140</v>
      </c>
      <c r="D22" s="258"/>
      <c r="E22" s="258"/>
      <c r="F22" s="258"/>
      <c r="G22" s="258"/>
      <c r="H22" s="258"/>
      <c r="I22" s="259"/>
      <c r="J22" s="260"/>
      <c r="K22" s="261"/>
      <c r="L22" s="55" t="s">
        <v>289</v>
      </c>
      <c r="M22" s="232"/>
      <c r="N22" s="52" t="s">
        <v>292</v>
      </c>
      <c r="O22" s="257" t="s">
        <v>140</v>
      </c>
      <c r="P22" s="258"/>
      <c r="Q22" s="258"/>
      <c r="R22" s="258"/>
      <c r="S22" s="258"/>
      <c r="T22" s="258"/>
      <c r="U22" s="259"/>
      <c r="V22" s="260"/>
      <c r="W22" s="261"/>
      <c r="X22" s="78" t="s">
        <v>289</v>
      </c>
    </row>
    <row r="23" spans="1:24" s="1" customFormat="1" ht="39" customHeight="1" thickBot="1">
      <c r="A23" s="277"/>
      <c r="B23" s="53" t="s">
        <v>293</v>
      </c>
      <c r="C23" s="262" t="s">
        <v>140</v>
      </c>
      <c r="D23" s="263"/>
      <c r="E23" s="263"/>
      <c r="F23" s="263"/>
      <c r="G23" s="263"/>
      <c r="H23" s="263"/>
      <c r="I23" s="264"/>
      <c r="J23" s="265"/>
      <c r="K23" s="266"/>
      <c r="L23" s="74" t="s">
        <v>289</v>
      </c>
      <c r="M23" s="232"/>
      <c r="N23" s="53" t="s">
        <v>293</v>
      </c>
      <c r="O23" s="262" t="s">
        <v>140</v>
      </c>
      <c r="P23" s="263"/>
      <c r="Q23" s="263"/>
      <c r="R23" s="263"/>
      <c r="S23" s="263"/>
      <c r="T23" s="263"/>
      <c r="U23" s="264"/>
      <c r="V23" s="265"/>
      <c r="W23" s="266"/>
      <c r="X23" s="73" t="s">
        <v>289</v>
      </c>
    </row>
    <row r="24" spans="1:24" s="1" customFormat="1" ht="33" customHeight="1">
      <c r="A24" s="232" t="s">
        <v>283</v>
      </c>
      <c r="B24" s="271" t="s">
        <v>99</v>
      </c>
      <c r="C24" s="272"/>
      <c r="D24" s="272"/>
      <c r="E24" s="272"/>
      <c r="F24" s="272"/>
      <c r="G24" s="272"/>
      <c r="H24" s="272"/>
      <c r="I24" s="273"/>
      <c r="J24" s="278" t="s">
        <v>345</v>
      </c>
      <c r="K24" s="279"/>
      <c r="L24" s="279"/>
      <c r="M24" s="231" t="s">
        <v>283</v>
      </c>
      <c r="N24" s="271" t="s">
        <v>99</v>
      </c>
      <c r="O24" s="272"/>
      <c r="P24" s="272"/>
      <c r="Q24" s="272"/>
      <c r="R24" s="272"/>
      <c r="S24" s="272"/>
      <c r="T24" s="272"/>
      <c r="U24" s="273"/>
      <c r="V24" s="278" t="s">
        <v>345</v>
      </c>
      <c r="W24" s="279"/>
      <c r="X24" s="280"/>
    </row>
    <row r="25" spans="1:24" s="1" customFormat="1" ht="21" customHeight="1">
      <c r="A25" s="232"/>
      <c r="B25" s="222"/>
      <c r="C25" s="223"/>
      <c r="D25" s="223"/>
      <c r="E25" s="223"/>
      <c r="F25" s="223"/>
      <c r="G25" s="223"/>
      <c r="H25" s="223"/>
      <c r="I25" s="224"/>
      <c r="J25" s="236" t="s">
        <v>287</v>
      </c>
      <c r="K25" s="237"/>
      <c r="L25" s="237"/>
      <c r="M25" s="232"/>
      <c r="N25" s="222"/>
      <c r="O25" s="223"/>
      <c r="P25" s="223"/>
      <c r="Q25" s="223"/>
      <c r="R25" s="223"/>
      <c r="S25" s="223"/>
      <c r="T25" s="223"/>
      <c r="U25" s="224"/>
      <c r="V25" s="236" t="s">
        <v>287</v>
      </c>
      <c r="W25" s="237"/>
      <c r="X25" s="238"/>
    </row>
    <row r="26" spans="1:24" s="1" customFormat="1" ht="33" customHeight="1">
      <c r="A26" s="232"/>
      <c r="B26" s="225"/>
      <c r="C26" s="226"/>
      <c r="D26" s="226"/>
      <c r="E26" s="226"/>
      <c r="F26" s="226"/>
      <c r="G26" s="226"/>
      <c r="H26" s="226"/>
      <c r="I26" s="227"/>
      <c r="J26" s="239" t="s">
        <v>346</v>
      </c>
      <c r="K26" s="240"/>
      <c r="L26" s="240"/>
      <c r="M26" s="232"/>
      <c r="N26" s="225"/>
      <c r="O26" s="226"/>
      <c r="P26" s="226"/>
      <c r="Q26" s="226"/>
      <c r="R26" s="226"/>
      <c r="S26" s="226"/>
      <c r="T26" s="226"/>
      <c r="U26" s="227"/>
      <c r="V26" s="239" t="s">
        <v>346</v>
      </c>
      <c r="W26" s="240"/>
      <c r="X26" s="241"/>
    </row>
    <row r="27" spans="1:24" s="1" customFormat="1" ht="24.75" customHeight="1">
      <c r="A27" s="232"/>
      <c r="B27" s="281" t="s">
        <v>100</v>
      </c>
      <c r="C27" s="282"/>
      <c r="D27" s="282"/>
      <c r="E27" s="282"/>
      <c r="F27" s="282"/>
      <c r="G27" s="282"/>
      <c r="H27" s="282"/>
      <c r="I27" s="282"/>
      <c r="J27" s="283" t="s">
        <v>348</v>
      </c>
      <c r="K27" s="284"/>
      <c r="L27" s="285"/>
      <c r="M27" s="232"/>
      <c r="N27" s="281" t="s">
        <v>100</v>
      </c>
      <c r="O27" s="282"/>
      <c r="P27" s="282"/>
      <c r="Q27" s="282"/>
      <c r="R27" s="282"/>
      <c r="S27" s="282"/>
      <c r="T27" s="282"/>
      <c r="U27" s="282"/>
      <c r="V27" s="283" t="s">
        <v>348</v>
      </c>
      <c r="W27" s="284"/>
      <c r="X27" s="285"/>
    </row>
    <row r="28" spans="1:24" s="1" customFormat="1" ht="22.5" customHeight="1">
      <c r="A28" s="232"/>
      <c r="B28" s="286" t="s">
        <v>285</v>
      </c>
      <c r="C28" s="286"/>
      <c r="D28" s="286"/>
      <c r="E28" s="286"/>
      <c r="F28" s="286"/>
      <c r="G28" s="286"/>
      <c r="H28" s="286"/>
      <c r="I28" s="287"/>
      <c r="J28" s="288" t="s">
        <v>288</v>
      </c>
      <c r="K28" s="286"/>
      <c r="L28" s="287"/>
      <c r="M28" s="232"/>
      <c r="N28" s="286" t="s">
        <v>285</v>
      </c>
      <c r="O28" s="286"/>
      <c r="P28" s="286"/>
      <c r="Q28" s="286"/>
      <c r="R28" s="286"/>
      <c r="S28" s="286"/>
      <c r="T28" s="286"/>
      <c r="U28" s="289"/>
      <c r="V28" s="288" t="s">
        <v>288</v>
      </c>
      <c r="W28" s="286"/>
      <c r="X28" s="290"/>
    </row>
    <row r="29" spans="1:24" s="1" customFormat="1" ht="39" customHeight="1">
      <c r="A29" s="232"/>
      <c r="B29" s="51" t="s">
        <v>291</v>
      </c>
      <c r="C29" s="252" t="s">
        <v>140</v>
      </c>
      <c r="D29" s="253"/>
      <c r="E29" s="253"/>
      <c r="F29" s="253"/>
      <c r="G29" s="253"/>
      <c r="H29" s="253"/>
      <c r="I29" s="254"/>
      <c r="J29" s="255"/>
      <c r="K29" s="256"/>
      <c r="L29" s="54" t="s">
        <v>289</v>
      </c>
      <c r="M29" s="232"/>
      <c r="N29" s="51" t="s">
        <v>291</v>
      </c>
      <c r="O29" s="252" t="s">
        <v>140</v>
      </c>
      <c r="P29" s="253"/>
      <c r="Q29" s="253"/>
      <c r="R29" s="253"/>
      <c r="S29" s="253"/>
      <c r="T29" s="253"/>
      <c r="U29" s="254"/>
      <c r="V29" s="255"/>
      <c r="W29" s="256"/>
      <c r="X29" s="77" t="s">
        <v>289</v>
      </c>
    </row>
    <row r="30" spans="1:24" s="1" customFormat="1" ht="39" customHeight="1">
      <c r="A30" s="232"/>
      <c r="B30" s="52" t="s">
        <v>292</v>
      </c>
      <c r="C30" s="257" t="s">
        <v>140</v>
      </c>
      <c r="D30" s="258"/>
      <c r="E30" s="258"/>
      <c r="F30" s="258"/>
      <c r="G30" s="258"/>
      <c r="H30" s="258"/>
      <c r="I30" s="259"/>
      <c r="J30" s="260"/>
      <c r="K30" s="261"/>
      <c r="L30" s="55" t="s">
        <v>289</v>
      </c>
      <c r="M30" s="232"/>
      <c r="N30" s="52" t="s">
        <v>292</v>
      </c>
      <c r="O30" s="257" t="s">
        <v>140</v>
      </c>
      <c r="P30" s="258"/>
      <c r="Q30" s="258"/>
      <c r="R30" s="258"/>
      <c r="S30" s="258"/>
      <c r="T30" s="258"/>
      <c r="U30" s="259"/>
      <c r="V30" s="260"/>
      <c r="W30" s="261"/>
      <c r="X30" s="78" t="s">
        <v>289</v>
      </c>
    </row>
    <row r="31" spans="1:24" s="1" customFormat="1" ht="39" customHeight="1" thickBot="1">
      <c r="A31" s="277"/>
      <c r="B31" s="75" t="s">
        <v>293</v>
      </c>
      <c r="C31" s="291" t="s">
        <v>140</v>
      </c>
      <c r="D31" s="292"/>
      <c r="E31" s="292"/>
      <c r="F31" s="292"/>
      <c r="G31" s="292"/>
      <c r="H31" s="292"/>
      <c r="I31" s="293"/>
      <c r="J31" s="294"/>
      <c r="K31" s="295"/>
      <c r="L31" s="76" t="s">
        <v>289</v>
      </c>
      <c r="M31" s="277"/>
      <c r="N31" s="75" t="s">
        <v>293</v>
      </c>
      <c r="O31" s="291" t="s">
        <v>140</v>
      </c>
      <c r="P31" s="292"/>
      <c r="Q31" s="292"/>
      <c r="R31" s="292"/>
      <c r="S31" s="292"/>
      <c r="T31" s="292"/>
      <c r="U31" s="293"/>
      <c r="V31" s="294"/>
      <c r="W31" s="295"/>
      <c r="X31" s="79" t="s">
        <v>289</v>
      </c>
    </row>
  </sheetData>
  <sheetProtection/>
  <mergeCells count="101">
    <mergeCell ref="V29:W29"/>
    <mergeCell ref="C30:I30"/>
    <mergeCell ref="J30:K30"/>
    <mergeCell ref="O30:U30"/>
    <mergeCell ref="V30:W30"/>
    <mergeCell ref="C31:I31"/>
    <mergeCell ref="J31:K31"/>
    <mergeCell ref="O31:U31"/>
    <mergeCell ref="V31:W31"/>
    <mergeCell ref="A24:A31"/>
    <mergeCell ref="B24:I26"/>
    <mergeCell ref="J24:L24"/>
    <mergeCell ref="M24:M31"/>
    <mergeCell ref="N24:U26"/>
    <mergeCell ref="V24:X24"/>
    <mergeCell ref="A16:A23"/>
    <mergeCell ref="B16:I18"/>
    <mergeCell ref="J16:L16"/>
    <mergeCell ref="J25:L25"/>
    <mergeCell ref="V25:X25"/>
    <mergeCell ref="J26:L26"/>
    <mergeCell ref="V26:X26"/>
    <mergeCell ref="B27:I27"/>
    <mergeCell ref="J27:L27"/>
    <mergeCell ref="N27:U27"/>
    <mergeCell ref="V27:X27"/>
    <mergeCell ref="B28:I28"/>
    <mergeCell ref="J28:L28"/>
    <mergeCell ref="N28:U28"/>
    <mergeCell ref="V28:X28"/>
    <mergeCell ref="C29:I29"/>
    <mergeCell ref="J29:K29"/>
    <mergeCell ref="O29:U29"/>
    <mergeCell ref="B20:I20"/>
    <mergeCell ref="J20:L20"/>
    <mergeCell ref="N20:U20"/>
    <mergeCell ref="V20:X20"/>
    <mergeCell ref="M16:M23"/>
    <mergeCell ref="N16:U18"/>
    <mergeCell ref="V16:X16"/>
    <mergeCell ref="J17:L17"/>
    <mergeCell ref="V17:X17"/>
    <mergeCell ref="J18:L18"/>
    <mergeCell ref="V18:X18"/>
    <mergeCell ref="C21:I21"/>
    <mergeCell ref="J21:K21"/>
    <mergeCell ref="O21:U21"/>
    <mergeCell ref="V21:W21"/>
    <mergeCell ref="C22:I22"/>
    <mergeCell ref="J22:K22"/>
    <mergeCell ref="O22:U22"/>
    <mergeCell ref="V22:W22"/>
    <mergeCell ref="C23:I23"/>
    <mergeCell ref="J23:K23"/>
    <mergeCell ref="O23:U23"/>
    <mergeCell ref="V23:W23"/>
    <mergeCell ref="C14:I14"/>
    <mergeCell ref="J14:K14"/>
    <mergeCell ref="O14:U14"/>
    <mergeCell ref="V14:W14"/>
    <mergeCell ref="C15:I15"/>
    <mergeCell ref="J15:K15"/>
    <mergeCell ref="O15:U15"/>
    <mergeCell ref="V15:W15"/>
    <mergeCell ref="B19:I19"/>
    <mergeCell ref="J19:L19"/>
    <mergeCell ref="N19:U19"/>
    <mergeCell ref="V19:X19"/>
    <mergeCell ref="V11:X11"/>
    <mergeCell ref="B12:I12"/>
    <mergeCell ref="J12:L12"/>
    <mergeCell ref="N12:U12"/>
    <mergeCell ref="V12:X12"/>
    <mergeCell ref="C13:I13"/>
    <mergeCell ref="J13:K13"/>
    <mergeCell ref="O13:U13"/>
    <mergeCell ref="V13:W13"/>
    <mergeCell ref="M6:X6"/>
    <mergeCell ref="D4:L4"/>
    <mergeCell ref="M4:X4"/>
    <mergeCell ref="A1:X1"/>
    <mergeCell ref="A3:C3"/>
    <mergeCell ref="D3:X3"/>
    <mergeCell ref="A4:C4"/>
    <mergeCell ref="V7:X7"/>
    <mergeCell ref="B8:I10"/>
    <mergeCell ref="J8:L8"/>
    <mergeCell ref="N8:U10"/>
    <mergeCell ref="V8:X8"/>
    <mergeCell ref="A7:A15"/>
    <mergeCell ref="B7:I7"/>
    <mergeCell ref="J7:L7"/>
    <mergeCell ref="M7:M15"/>
    <mergeCell ref="N7:U7"/>
    <mergeCell ref="J9:L9"/>
    <mergeCell ref="V9:X9"/>
    <mergeCell ref="J10:L10"/>
    <mergeCell ref="V10:X10"/>
    <mergeCell ref="B11:I11"/>
    <mergeCell ref="J11:L11"/>
    <mergeCell ref="N11:U11"/>
  </mergeCells>
  <dataValidations count="10">
    <dataValidation type="whole" allowBlank="1" showInputMessage="1" showErrorMessage="1" error="1～10までの整数で入力してください。" sqref="J13:K15 J29:K31 J21:K23 V13:W15 V21:W23 V29:W31">
      <formula1>0</formula1>
      <formula2>10</formula2>
    </dataValidation>
    <dataValidation type="list" allowBlank="1" showInputMessage="1" showErrorMessage="1" sqref="N24:U26">
      <formula1>【ドロップダウンリスト】!$D$78:$D$134</formula1>
    </dataValidation>
    <dataValidation type="list" allowBlank="1" showInputMessage="1" showErrorMessage="1" sqref="N27:U27">
      <formula1>【ドロップダウンリスト】!$F$78:$F$101</formula1>
    </dataValidation>
    <dataValidation type="list" allowBlank="1" showInputMessage="1" showErrorMessage="1" sqref="B11:I11 B19:I19 B27:I27 N11:U11 N19:U19">
      <formula1>【ドロップダウンリスト】!$F$78:$F$101</formula1>
    </dataValidation>
    <dataValidation type="list" allowBlank="1" showInputMessage="1" showErrorMessage="1" sqref="C13:I15 O13:U15 C21:I23 O21:U23 C29:I31 O29:U31">
      <formula1>【ドロップダウンリスト】!$H$91:$H$109</formula1>
    </dataValidation>
    <dataValidation type="list" allowBlank="1" showInputMessage="1" showErrorMessage="1" sqref="J11:L11 V11:X11 J19:L19 V19:X19 J27:L27 V27:X27">
      <formula1>【ドロップダウンリスト】!$H$78:$H$81</formula1>
    </dataValidation>
    <dataValidation type="list" allowBlank="1" showInputMessage="1" showErrorMessage="1" sqref="J8:L8 V8:X8 J16:L16 V16:X16 J24:L24 V24:X24">
      <formula1>【ドロップダウンリスト】!$F$105:$F$118</formula1>
    </dataValidation>
    <dataValidation type="list" allowBlank="1" showInputMessage="1" showErrorMessage="1" sqref="V26:X26 V10:X10 J18:L18 V18:X18 J26:L26">
      <formula1>【ドロップダウンリスト】!$F$121:$F$136</formula1>
    </dataValidation>
    <dataValidation type="list" allowBlank="1" showInputMessage="1" showErrorMessage="1" sqref="J10:L10">
      <formula1>【ドロップダウンリスト】!$F$121:$F$139</formula1>
    </dataValidation>
    <dataValidation type="list" allowBlank="1" showInputMessage="1" showErrorMessage="1" sqref="B8:I10 B16:I18 B24:I26 N8:U10 N16:U18">
      <formula1>【ドロップダウンリスト】!$D$78:$D$134</formula1>
    </dataValidation>
  </dataValidations>
  <printOptions/>
  <pageMargins left="0.75" right="0.75" top="1" bottom="1" header="0.3" footer="0.3"/>
  <pageSetup horizontalDpi="600" verticalDpi="600" orientation="portrait" paperSize="9" scale="86"/>
  <rowBreaks count="1" manualBreakCount="1">
    <brk id="32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D26"/>
  <sheetViews>
    <sheetView zoomScaleSheetLayoutView="100" workbookViewId="0" topLeftCell="A1">
      <selection activeCell="A9" sqref="A9:X9"/>
    </sheetView>
  </sheetViews>
  <sheetFormatPr defaultColWidth="8.875" defaultRowHeight="13.5"/>
  <cols>
    <col min="1" max="24" width="3.875" style="0" customWidth="1"/>
  </cols>
  <sheetData>
    <row r="1" spans="1:30" s="1" customFormat="1" ht="37.5" customHeight="1">
      <c r="A1" s="209" t="s">
        <v>296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47"/>
      <c r="Z1" s="47"/>
      <c r="AA1" s="47"/>
      <c r="AB1" s="47"/>
      <c r="AC1" s="47"/>
      <c r="AD1" s="47"/>
    </row>
    <row r="2" spans="1:30" s="1" customFormat="1" ht="30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7"/>
      <c r="N2" s="57"/>
      <c r="O2" s="57"/>
      <c r="P2" s="297" t="s">
        <v>297</v>
      </c>
      <c r="Q2" s="297"/>
      <c r="R2" s="297"/>
      <c r="S2" s="297"/>
      <c r="T2" s="297"/>
      <c r="U2" s="297"/>
      <c r="V2" s="297"/>
      <c r="W2" s="298" t="s">
        <v>298</v>
      </c>
      <c r="X2" s="299"/>
      <c r="Y2" s="47"/>
      <c r="Z2" s="47"/>
      <c r="AA2" s="47"/>
      <c r="AB2" s="47"/>
      <c r="AC2" s="47"/>
      <c r="AD2" s="47"/>
    </row>
    <row r="3" spans="1:30" s="1" customFormat="1" ht="30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59"/>
      <c r="N3" s="59"/>
      <c r="O3" s="59"/>
      <c r="P3" s="59"/>
      <c r="Q3" s="59"/>
      <c r="R3" s="56"/>
      <c r="S3" s="56"/>
      <c r="T3" s="56"/>
      <c r="U3" s="56"/>
      <c r="V3" s="56"/>
      <c r="W3" s="59"/>
      <c r="X3" s="59"/>
      <c r="Y3" s="47"/>
      <c r="Z3" s="47"/>
      <c r="AA3" s="47"/>
      <c r="AB3" s="47"/>
      <c r="AC3" s="47"/>
      <c r="AD3" s="47"/>
    </row>
    <row r="4" spans="1:30" s="1" customFormat="1" ht="30.75" customHeight="1">
      <c r="A4" s="210" t="s">
        <v>239</v>
      </c>
      <c r="B4" s="211"/>
      <c r="C4" s="212"/>
      <c r="D4" s="300">
        <f>'H27申請書（様式Ⅰ）'!D4:K4</f>
        <v>0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2"/>
      <c r="Y4" s="47"/>
      <c r="Z4" s="47"/>
      <c r="AA4" s="47"/>
      <c r="AB4" s="47"/>
      <c r="AC4" s="47"/>
      <c r="AD4" s="47"/>
    </row>
    <row r="5" spans="1:30" s="1" customFormat="1" ht="30.75" customHeight="1">
      <c r="A5" s="213" t="s">
        <v>294</v>
      </c>
      <c r="B5" s="214"/>
      <c r="C5" s="215"/>
      <c r="D5" s="296">
        <f>'H27申請書（様式Ⅰ）'!D5:V5</f>
        <v>0</v>
      </c>
      <c r="E5" s="296"/>
      <c r="F5" s="296"/>
      <c r="G5" s="296"/>
      <c r="H5" s="296"/>
      <c r="I5" s="296"/>
      <c r="J5" s="296"/>
      <c r="K5" s="296"/>
      <c r="L5" s="211">
        <f>'H27申請書（様式Ⅰ）'!D6</f>
        <v>0</v>
      </c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2"/>
      <c r="Y5" s="47"/>
      <c r="Z5" s="47"/>
      <c r="AA5" s="47"/>
      <c r="AB5" s="47"/>
      <c r="AC5" s="47"/>
      <c r="AD5" s="47"/>
    </row>
    <row r="6" spans="1:30" s="1" customFormat="1" ht="49.5" customHeight="1">
      <c r="A6" s="303" t="s">
        <v>299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47"/>
      <c r="Z6" s="47"/>
      <c r="AA6" s="47"/>
      <c r="AB6" s="47"/>
      <c r="AC6" s="47"/>
      <c r="AD6" s="47"/>
    </row>
    <row r="7" spans="1:30" s="1" customFormat="1" ht="24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47"/>
      <c r="Z7" s="47"/>
      <c r="AA7" s="47"/>
      <c r="AB7" s="47"/>
      <c r="AC7" s="47"/>
      <c r="AD7" s="47"/>
    </row>
    <row r="8" spans="1:24" s="1" customFormat="1" ht="24.75" customHeight="1">
      <c r="A8" s="305" t="s">
        <v>300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7"/>
    </row>
    <row r="9" spans="1:24" s="1" customFormat="1" ht="24.75" customHeigh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10"/>
    </row>
    <row r="10" spans="1:24" s="1" customFormat="1" ht="31.5" customHeight="1">
      <c r="A10" s="305" t="s">
        <v>301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11"/>
    </row>
    <row r="11" spans="1:24" s="1" customFormat="1" ht="24.75" customHeight="1">
      <c r="A11" s="268" t="s">
        <v>302</v>
      </c>
      <c r="B11" s="312"/>
      <c r="C11" s="313"/>
      <c r="D11" s="268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3"/>
    </row>
    <row r="12" spans="1:24" s="1" customFormat="1" ht="240.75" customHeight="1">
      <c r="A12" s="317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9"/>
    </row>
    <row r="13" spans="1:24" s="1" customFormat="1" ht="40.5" customHeight="1">
      <c r="A13" s="320" t="s">
        <v>303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</row>
    <row r="14" spans="1:24" s="1" customFormat="1" ht="24.75" customHeight="1">
      <c r="A14" s="268" t="s">
        <v>304</v>
      </c>
      <c r="B14" s="312"/>
      <c r="C14" s="313"/>
      <c r="D14" s="268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3"/>
    </row>
    <row r="15" spans="1:24" s="1" customFormat="1" ht="24.75" customHeight="1">
      <c r="A15" s="321" t="s">
        <v>305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22"/>
    </row>
    <row r="16" spans="1:24" s="1" customFormat="1" ht="150" customHeight="1">
      <c r="A16" s="323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5"/>
    </row>
    <row r="17" spans="1:24" s="1" customFormat="1" ht="24.75" customHeight="1">
      <c r="A17" s="268" t="s">
        <v>306</v>
      </c>
      <c r="B17" s="312"/>
      <c r="C17" s="313"/>
      <c r="D17" s="268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3"/>
    </row>
    <row r="18" spans="1:24" s="1" customFormat="1" ht="24.75" customHeight="1">
      <c r="A18" s="321" t="s">
        <v>307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22"/>
    </row>
    <row r="19" spans="1:24" s="1" customFormat="1" ht="150" customHeight="1">
      <c r="A19" s="326"/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8"/>
    </row>
    <row r="20" spans="1:24" s="1" customFormat="1" ht="24.75" customHeight="1">
      <c r="A20" s="329" t="s">
        <v>308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</row>
    <row r="21" spans="1:24" s="1" customFormat="1" ht="169.5" customHeight="1">
      <c r="A21" s="314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6"/>
    </row>
    <row r="22" spans="1:24" s="1" customFormat="1" ht="24.75" customHeight="1">
      <c r="A22" s="329" t="s">
        <v>309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</row>
    <row r="23" spans="1:24" s="1" customFormat="1" ht="169.5" customHeight="1">
      <c r="A23" s="314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6"/>
    </row>
    <row r="24" spans="1:24" s="1" customFormat="1" ht="24.75" customHeight="1">
      <c r="A24" s="329" t="s">
        <v>310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</row>
    <row r="25" spans="1:24" s="1" customFormat="1" ht="169.5" customHeight="1">
      <c r="A25" s="314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6"/>
    </row>
    <row r="26" spans="1:24" s="1" customFormat="1" ht="16.5">
      <c r="A26" s="330" t="s">
        <v>311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</row>
  </sheetData>
  <sheetProtection/>
  <mergeCells count="31">
    <mergeCell ref="A22:X22"/>
    <mergeCell ref="A23:X23"/>
    <mergeCell ref="A24:X24"/>
    <mergeCell ref="A25:X25"/>
    <mergeCell ref="A26:X26"/>
    <mergeCell ref="A21:X21"/>
    <mergeCell ref="A12:X12"/>
    <mergeCell ref="A13:X13"/>
    <mergeCell ref="A14:C14"/>
    <mergeCell ref="D14:X14"/>
    <mergeCell ref="A15:X15"/>
    <mergeCell ref="A16:X16"/>
    <mergeCell ref="A17:C17"/>
    <mergeCell ref="D17:X17"/>
    <mergeCell ref="A18:X18"/>
    <mergeCell ref="A19:X19"/>
    <mergeCell ref="A20:X20"/>
    <mergeCell ref="A6:X6"/>
    <mergeCell ref="A8:X8"/>
    <mergeCell ref="A9:X9"/>
    <mergeCell ref="A10:X10"/>
    <mergeCell ref="A11:C11"/>
    <mergeCell ref="D11:X11"/>
    <mergeCell ref="A5:C5"/>
    <mergeCell ref="D5:K5"/>
    <mergeCell ref="L5:X5"/>
    <mergeCell ref="A1:X1"/>
    <mergeCell ref="P2:V2"/>
    <mergeCell ref="W2:X2"/>
    <mergeCell ref="A4:C4"/>
    <mergeCell ref="D4:X4"/>
  </mergeCells>
  <dataValidations count="4">
    <dataValidation type="list" allowBlank="1" showInputMessage="1" showErrorMessage="1" sqref="W2:X2">
      <formula1>"(選択),希望する,希望しない"</formula1>
    </dataValidation>
    <dataValidation type="list" allowBlank="1" showInputMessage="1" showErrorMessage="1" sqref="W3">
      <formula1>"（選択）,有,無"</formula1>
    </dataValidation>
    <dataValidation type="textLength" operator="lessThan" allowBlank="1" showInputMessage="1" showErrorMessage="1" sqref="A9:X9">
      <formula1>51</formula1>
    </dataValidation>
    <dataValidation type="list" allowBlank="1" showInputMessage="1" showErrorMessage="1" sqref="L2:L3">
      <formula1>'/tmp/tmpv7yffx3e\[帰国旅費2010.xls]【削除・変更禁止】'!#REF!</formula1>
    </dataValidation>
  </dataValidations>
  <printOptions/>
  <pageMargins left="0.75" right="0.75" top="1" bottom="1" header="0.3" footer="0.3"/>
  <pageSetup horizontalDpi="600" verticalDpi="600" orientation="portrait" paperSize="9" scale="96"/>
  <rowBreaks count="1" manualBreakCount="1">
    <brk id="1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T9"/>
  <sheetViews>
    <sheetView zoomScale="90" zoomScaleNormal="90" workbookViewId="0" topLeftCell="T1">
      <selection activeCell="A12" sqref="A12:X12"/>
    </sheetView>
  </sheetViews>
  <sheetFormatPr defaultColWidth="8.875" defaultRowHeight="13.5"/>
  <cols>
    <col min="1" max="1" width="4.125" style="0" hidden="1" customWidth="1"/>
    <col min="2" max="2" width="12.375" style="0" hidden="1" customWidth="1"/>
    <col min="3" max="3" width="13.625" style="0" hidden="1" customWidth="1"/>
    <col min="4" max="4" width="15.125" style="0" hidden="1" customWidth="1"/>
    <col min="5" max="5" width="26.125" style="0" hidden="1" customWidth="1"/>
    <col min="6" max="6" width="14.125" style="0" hidden="1" customWidth="1"/>
    <col min="7" max="7" width="20.625" style="0" hidden="1" customWidth="1"/>
    <col min="8" max="8" width="13.625" style="0" hidden="1" customWidth="1"/>
    <col min="9" max="9" width="20.625" style="0" hidden="1" customWidth="1"/>
    <col min="10" max="10" width="13.625" style="0" hidden="1" customWidth="1"/>
    <col min="11" max="11" width="20.625" style="0" hidden="1" customWidth="1"/>
    <col min="12" max="12" width="13.625" style="0" hidden="1" customWidth="1"/>
    <col min="13" max="13" width="27.625" style="0" hidden="1" customWidth="1"/>
    <col min="14" max="14" width="17.125" style="0" hidden="1" customWidth="1"/>
    <col min="15" max="17" width="0" style="0" hidden="1" customWidth="1"/>
    <col min="18" max="18" width="24.125" style="0" hidden="1" customWidth="1"/>
    <col min="19" max="19" width="15.00390625" style="0" hidden="1" customWidth="1"/>
  </cols>
  <sheetData>
    <row r="1" ht="16.5">
      <c r="B1" t="s">
        <v>330</v>
      </c>
    </row>
    <row r="2" ht="22.5">
      <c r="T2" s="5" t="s">
        <v>14</v>
      </c>
    </row>
    <row r="3" spans="1:14" ht="16.5">
      <c r="A3" t="s">
        <v>11</v>
      </c>
      <c r="B3" t="s">
        <v>10</v>
      </c>
      <c r="C3" t="s">
        <v>9</v>
      </c>
      <c r="D3" t="s">
        <v>8</v>
      </c>
      <c r="E3" t="s">
        <v>7</v>
      </c>
      <c r="F3" t="s">
        <v>6</v>
      </c>
      <c r="G3" t="s">
        <v>5</v>
      </c>
      <c r="H3" t="s">
        <v>2</v>
      </c>
      <c r="I3" t="s">
        <v>4</v>
      </c>
      <c r="J3" t="s">
        <v>2</v>
      </c>
      <c r="K3" t="s">
        <v>3</v>
      </c>
      <c r="L3" t="s">
        <v>2</v>
      </c>
      <c r="M3" t="s">
        <v>1</v>
      </c>
      <c r="N3" t="s">
        <v>0</v>
      </c>
    </row>
    <row r="4" spans="2:14" ht="54" customHeight="1">
      <c r="B4" s="70">
        <f>'H27申請書（様式Ⅰ）'!D4</f>
        <v>0</v>
      </c>
      <c r="C4">
        <f>'H27申請書（様式Ⅰ）'!D3</f>
        <v>0</v>
      </c>
      <c r="D4" s="71">
        <f>'H27申請書（様式Ⅰ）'!D5</f>
        <v>0</v>
      </c>
      <c r="E4" s="71">
        <f>'H27申請書（様式Ⅰ）'!D6</f>
        <v>0</v>
      </c>
      <c r="F4" s="71">
        <f>'H27申請書（様式Ⅰ）'!Y5</f>
        <v>0</v>
      </c>
      <c r="G4" s="71" t="str">
        <f>'H27申請書（様式Ⅱ）志望校一覧'!B8</f>
        <v>（大学名をリストより選択）</v>
      </c>
      <c r="H4" s="72" t="str">
        <f>CONCATENATE('H27申請書（様式Ⅱ）志望校一覧'!J8,'H27申請書（様式Ⅱ）志望校一覧'!J9,'H27申請書（様式Ⅱ）志望校一覧'!J10)</f>
        <v>開始月を選択～終了月を選択</v>
      </c>
      <c r="I4" s="71" t="str">
        <f>'H27申請書（様式Ⅱ）志望校一覧'!B16</f>
        <v>（大学名をリストより選択）</v>
      </c>
      <c r="J4" s="71" t="str">
        <f>CONCATENATE('H27申請書（様式Ⅱ）志望校一覧'!J16,'H27申請書（様式Ⅱ）志望校一覧'!J17,'H27申請書（様式Ⅱ）志望校一覧'!J18)</f>
        <v>開始月を選択～終了月を選択</v>
      </c>
      <c r="K4" s="71" t="str">
        <f>'H27申請書（様式Ⅱ）志望校一覧'!B24</f>
        <v>（大学名をリストより選択）</v>
      </c>
      <c r="L4" s="71" t="str">
        <f>CONCATENATE('H27申請書（様式Ⅱ）志望校一覧'!J24,'H27申請書（様式Ⅱ）志望校一覧'!J25,'H27申請書（様式Ⅱ）志望校一覧'!J26)</f>
        <v>開始月を選択～終了月を選択</v>
      </c>
      <c r="M4" s="71">
        <f>'H27(様式Ⅲ）留学計画書'!A9</f>
        <v>0</v>
      </c>
      <c r="N4" s="71">
        <f>CONCATENATE('H27申請書（様式Ⅰ）'!E34,'H27申請書（様式Ⅰ）'!E35,'H27申請書（様式Ⅰ）'!E36,'H27申請書（様式Ⅰ）'!E37,'H27申請書（様式Ⅰ）'!E38,'H27申請書（様式Ⅰ）'!E39,'H27申請書（様式Ⅰ）'!E40)</f>
      </c>
    </row>
    <row r="5" spans="2:14" ht="54" customHeight="1">
      <c r="B5" s="70"/>
      <c r="D5" s="71"/>
      <c r="E5" s="71"/>
      <c r="F5" s="71"/>
      <c r="G5" s="71" t="str">
        <f>'H27申請書（様式Ⅱ）志望校一覧'!N8</f>
        <v>（大学名をリストより選択）</v>
      </c>
      <c r="H5" s="72" t="str">
        <f>CONCATENATE('H27申請書（様式Ⅱ）志望校一覧'!V8,'H27申請書（様式Ⅱ）志望校一覧'!V9,'H27申請書（様式Ⅱ）志望校一覧'!V10)</f>
        <v>開始月を選択～終了月を選択</v>
      </c>
      <c r="I5" s="71" t="str">
        <f>'H27申請書（様式Ⅱ）志望校一覧'!N16</f>
        <v>（大学名をリストより選択）</v>
      </c>
      <c r="J5" s="71" t="str">
        <f>CONCATENATE('H27申請書（様式Ⅱ）志望校一覧'!V16,'H27申請書（様式Ⅱ）志望校一覧'!V17,'H27申請書（様式Ⅱ）志望校一覧'!V18)</f>
        <v>開始月を選択～終了月を選択</v>
      </c>
      <c r="K5" s="71" t="str">
        <f>'H27申請書（様式Ⅱ）志望校一覧'!N24</f>
        <v>（大学名をリストより選択）</v>
      </c>
      <c r="L5" s="71" t="str">
        <f>CONCATENATE('H27申請書（様式Ⅱ）志望校一覧'!V24,'H27申請書（様式Ⅱ）志望校一覧'!V25,'H27申請書（様式Ⅱ）志望校一覧'!V26)</f>
        <v>開始月を選択～終了月を選択</v>
      </c>
      <c r="M5" s="71"/>
      <c r="N5" s="71"/>
    </row>
    <row r="7" ht="16.5">
      <c r="B7" t="s">
        <v>331</v>
      </c>
    </row>
    <row r="8" spans="1:19" ht="16.5">
      <c r="A8" t="s">
        <v>340</v>
      </c>
      <c r="B8" t="s">
        <v>341</v>
      </c>
      <c r="C8" t="s">
        <v>342</v>
      </c>
      <c r="D8" t="s">
        <v>332</v>
      </c>
      <c r="E8" t="s">
        <v>333</v>
      </c>
      <c r="F8" t="s">
        <v>245</v>
      </c>
      <c r="G8" t="s">
        <v>302</v>
      </c>
      <c r="H8" t="s">
        <v>334</v>
      </c>
      <c r="I8" t="s">
        <v>286</v>
      </c>
      <c r="J8" t="s">
        <v>335</v>
      </c>
      <c r="K8" t="s">
        <v>334</v>
      </c>
      <c r="L8" t="s">
        <v>286</v>
      </c>
      <c r="M8" t="s">
        <v>306</v>
      </c>
      <c r="N8" t="s">
        <v>334</v>
      </c>
      <c r="O8" t="s">
        <v>286</v>
      </c>
      <c r="P8" t="s">
        <v>336</v>
      </c>
      <c r="Q8" t="s">
        <v>337</v>
      </c>
      <c r="R8" t="s">
        <v>338</v>
      </c>
      <c r="S8" t="s">
        <v>339</v>
      </c>
    </row>
    <row r="9" spans="2:19" ht="16.5">
      <c r="B9" s="70">
        <f>'H27申請書（様式Ⅰ）'!D4</f>
        <v>0</v>
      </c>
      <c r="C9">
        <f>'H27申請書（様式Ⅰ）'!D3</f>
        <v>0</v>
      </c>
      <c r="D9">
        <f>'H27申請書（様式Ⅰ）'!D5</f>
        <v>0</v>
      </c>
      <c r="E9">
        <f>'H27申請書（様式Ⅰ）'!D6</f>
        <v>0</v>
      </c>
      <c r="F9">
        <f>'H27申請書（様式Ⅰ）'!Y5</f>
        <v>0</v>
      </c>
      <c r="G9" t="str">
        <f>'H27申請書（様式Ⅱ）志望校一覧'!B8</f>
        <v>（大学名をリストより選択）</v>
      </c>
      <c r="H9" t="str">
        <f>'H27申請書（様式Ⅱ）志望校一覧'!B11</f>
        <v>（国名をリストより選択）</v>
      </c>
      <c r="I9" t="str">
        <f>CONCATENATE('H27申請書（様式Ⅱ）志望校一覧'!J8,'H27申請書（様式Ⅱ）志望校一覧'!J9,'H27申請書（様式Ⅱ）志望校一覧'!J10)</f>
        <v>開始月を選択～終了月を選択</v>
      </c>
      <c r="J9" t="str">
        <f>'H27申請書（様式Ⅱ）志望校一覧'!B16</f>
        <v>（大学名をリストより選択）</v>
      </c>
      <c r="K9" t="str">
        <f>'H27申請書（様式Ⅱ）志望校一覧'!B19</f>
        <v>（国名をリストより選択）</v>
      </c>
      <c r="L9" t="str">
        <f>CONCATENATE('H27申請書（様式Ⅱ）志望校一覧'!J16,'H27申請書（様式Ⅱ）志望校一覧'!J17,'H27申請書（様式Ⅱ）志望校一覧'!J18)</f>
        <v>開始月を選択～終了月を選択</v>
      </c>
      <c r="M9" t="str">
        <f>'H27申請書（様式Ⅱ）志望校一覧'!B24</f>
        <v>（大学名をリストより選択）</v>
      </c>
      <c r="N9" t="str">
        <f>'H27申請書（様式Ⅱ）志望校一覧'!B27</f>
        <v>（国名をリストより選択）</v>
      </c>
      <c r="O9" t="str">
        <f>CONCATENATE('H27申請書（様式Ⅱ）志望校一覧'!J24,'H27申請書（様式Ⅱ）志望校一覧'!J25,'H27申請書（様式Ⅱ）志望校一覧'!J26)</f>
        <v>開始月を選択～終了月を選択</v>
      </c>
      <c r="Q9">
        <f>CONCATENATE('H27申請書（様式Ⅰ）'!E34,'H27申請書（様式Ⅰ）'!E35,'H27申請書（様式Ⅰ）'!E36,'H27申請書（様式Ⅰ）'!E37,'H27申請書（様式Ⅰ）'!E38,'H27申請書（様式Ⅰ）'!E39,'H27申請書（様式Ⅰ）'!E40)</f>
      </c>
      <c r="R9">
        <f>'H27申請書（様式Ⅰ）'!D9</f>
        <v>0</v>
      </c>
      <c r="S9" s="70">
        <f>'H27申請書（様式Ⅰ）'!Q9</f>
        <v>0</v>
      </c>
    </row>
  </sheetData>
  <sheetProtection password="E98E" sheet="1" objects="1" scenarios="1"/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K139"/>
  <sheetViews>
    <sheetView zoomScale="90" zoomScaleNormal="90" workbookViewId="0" topLeftCell="K1">
      <selection activeCell="A1" sqref="A1:J65536"/>
    </sheetView>
  </sheetViews>
  <sheetFormatPr defaultColWidth="8.50390625" defaultRowHeight="13.5"/>
  <cols>
    <col min="1" max="1" width="7.50390625" style="1" hidden="1" customWidth="1"/>
    <col min="2" max="2" width="32.375" style="1" hidden="1" customWidth="1"/>
    <col min="3" max="3" width="3.375" style="1" hidden="1" customWidth="1"/>
    <col min="4" max="4" width="39.375" style="1" hidden="1" customWidth="1"/>
    <col min="5" max="5" width="21.375" style="2" hidden="1" customWidth="1"/>
    <col min="6" max="6" width="29.00390625" style="2" hidden="1" customWidth="1"/>
    <col min="7" max="7" width="33.50390625" style="2" hidden="1" customWidth="1"/>
    <col min="8" max="8" width="30.125" style="2" hidden="1" customWidth="1"/>
    <col min="9" max="9" width="68.50390625" style="1" hidden="1" customWidth="1"/>
    <col min="10" max="10" width="8.50390625" style="1" hidden="1" customWidth="1"/>
    <col min="11" max="11" width="66.50390625" style="1" bestFit="1" customWidth="1"/>
    <col min="12" max="16384" width="8.50390625" style="1" customWidth="1"/>
  </cols>
  <sheetData>
    <row r="1" ht="16.5">
      <c r="A1" s="1" t="s">
        <v>12</v>
      </c>
    </row>
    <row r="2" ht="16.5">
      <c r="A2" s="65">
        <v>1997</v>
      </c>
    </row>
    <row r="3" spans="1:11" ht="22.5">
      <c r="A3" s="65">
        <v>1996</v>
      </c>
      <c r="I3" s="4" t="s">
        <v>13</v>
      </c>
      <c r="K3" s="5" t="s">
        <v>14</v>
      </c>
    </row>
    <row r="4" spans="1:9" ht="16.5">
      <c r="A4" s="65">
        <v>1995</v>
      </c>
      <c r="D4" s="6" t="s">
        <v>15</v>
      </c>
      <c r="E4" s="7" t="s">
        <v>16</v>
      </c>
      <c r="F4" s="7" t="s">
        <v>17</v>
      </c>
      <c r="G4" s="7"/>
      <c r="H4" s="8"/>
      <c r="I4" s="4" t="str">
        <f>CONCATENATE(E4,,F4)</f>
        <v>人文科学科 哲学・倫理学・美術史コース</v>
      </c>
    </row>
    <row r="5" spans="1:9" ht="16.5">
      <c r="A5" s="65">
        <v>1994</v>
      </c>
      <c r="D5" s="6" t="s">
        <v>15</v>
      </c>
      <c r="E5" s="7" t="s">
        <v>16</v>
      </c>
      <c r="F5" s="7" t="s">
        <v>18</v>
      </c>
      <c r="G5" s="7"/>
      <c r="H5" s="8"/>
      <c r="I5" s="4" t="str">
        <f aca="true" t="shared" si="0" ref="I5:I29">CONCATENATE(E5,,F5)</f>
        <v>人文科学科 比較歴史学コース</v>
      </c>
    </row>
    <row r="6" spans="1:9" ht="16.5">
      <c r="A6" s="65">
        <v>1993</v>
      </c>
      <c r="D6" s="6" t="s">
        <v>15</v>
      </c>
      <c r="E6" s="7" t="s">
        <v>16</v>
      </c>
      <c r="F6" s="7" t="s">
        <v>19</v>
      </c>
      <c r="G6" s="7"/>
      <c r="H6" s="8"/>
      <c r="I6" s="4" t="str">
        <f t="shared" si="0"/>
        <v>人文科学科 地理学コース</v>
      </c>
    </row>
    <row r="7" spans="1:9" ht="16.5">
      <c r="A7" s="65">
        <v>1992</v>
      </c>
      <c r="D7" s="6" t="s">
        <v>15</v>
      </c>
      <c r="E7" s="7" t="s">
        <v>16</v>
      </c>
      <c r="F7" s="7" t="s">
        <v>20</v>
      </c>
      <c r="G7" s="7"/>
      <c r="H7" s="8"/>
      <c r="I7" s="4" t="str">
        <f t="shared" si="0"/>
        <v>人文科学科 グローバル文化学環</v>
      </c>
    </row>
    <row r="8" spans="1:9" ht="16.5">
      <c r="A8" s="65">
        <v>1991</v>
      </c>
      <c r="D8" s="6" t="s">
        <v>15</v>
      </c>
      <c r="E8" s="7" t="s">
        <v>21</v>
      </c>
      <c r="F8" s="7" t="s">
        <v>22</v>
      </c>
      <c r="G8" s="7"/>
      <c r="H8" s="8"/>
      <c r="I8" s="4" t="str">
        <f t="shared" si="0"/>
        <v>言語文化学科 日本語・日本文学コース</v>
      </c>
    </row>
    <row r="9" spans="1:9" ht="16.5">
      <c r="A9" s="65">
        <v>1990</v>
      </c>
      <c r="D9" s="6" t="s">
        <v>15</v>
      </c>
      <c r="E9" s="7" t="s">
        <v>21</v>
      </c>
      <c r="F9" s="7" t="s">
        <v>23</v>
      </c>
      <c r="G9" s="7"/>
      <c r="H9" s="8"/>
      <c r="I9" s="4" t="str">
        <f t="shared" si="0"/>
        <v>言語文化学科 中国語圏言語文化コース </v>
      </c>
    </row>
    <row r="10" spans="1:9" ht="16.5">
      <c r="A10" s="65">
        <v>1989</v>
      </c>
      <c r="D10" s="6" t="s">
        <v>15</v>
      </c>
      <c r="E10" s="7" t="s">
        <v>21</v>
      </c>
      <c r="F10" s="7" t="s">
        <v>24</v>
      </c>
      <c r="G10" s="7"/>
      <c r="H10" s="8"/>
      <c r="I10" s="4" t="str">
        <f t="shared" si="0"/>
        <v>言語文化学科 英語圏言語文化コース</v>
      </c>
    </row>
    <row r="11" spans="1:9" ht="16.5">
      <c r="A11" s="65">
        <v>1988</v>
      </c>
      <c r="D11" s="6" t="s">
        <v>15</v>
      </c>
      <c r="E11" s="7" t="s">
        <v>21</v>
      </c>
      <c r="F11" s="7" t="s">
        <v>25</v>
      </c>
      <c r="G11" s="7"/>
      <c r="H11" s="8"/>
      <c r="I11" s="4" t="str">
        <f t="shared" si="0"/>
        <v>言語文化学科 仏語圏言語文化コース</v>
      </c>
    </row>
    <row r="12" spans="1:9" ht="16.5">
      <c r="A12" s="65">
        <v>1987</v>
      </c>
      <c r="B12" s="64" t="s">
        <v>26</v>
      </c>
      <c r="D12" s="6" t="s">
        <v>15</v>
      </c>
      <c r="E12" s="7" t="s">
        <v>21</v>
      </c>
      <c r="F12" s="7" t="s">
        <v>20</v>
      </c>
      <c r="G12" s="7"/>
      <c r="H12" s="8"/>
      <c r="I12" s="4" t="str">
        <f t="shared" si="0"/>
        <v>言語文化学科 グローバル文化学環</v>
      </c>
    </row>
    <row r="13" spans="1:9" ht="16.5">
      <c r="A13" s="65">
        <v>1986</v>
      </c>
      <c r="B13" s="64" t="s">
        <v>15</v>
      </c>
      <c r="D13" s="6" t="s">
        <v>15</v>
      </c>
      <c r="E13" s="7" t="s">
        <v>27</v>
      </c>
      <c r="F13" s="7" t="s">
        <v>28</v>
      </c>
      <c r="G13" s="7"/>
      <c r="H13" s="8"/>
      <c r="I13" s="4" t="str">
        <f t="shared" si="0"/>
        <v>人間社会科学科 社会学コース</v>
      </c>
    </row>
    <row r="14" spans="1:9" ht="16.5">
      <c r="A14" s="65">
        <v>1985</v>
      </c>
      <c r="B14" s="64" t="s">
        <v>29</v>
      </c>
      <c r="D14" s="6" t="s">
        <v>15</v>
      </c>
      <c r="E14" s="7" t="s">
        <v>27</v>
      </c>
      <c r="F14" s="7" t="s">
        <v>30</v>
      </c>
      <c r="G14" s="7"/>
      <c r="H14" s="8"/>
      <c r="I14" s="4" t="str">
        <f t="shared" si="0"/>
        <v>人間社会科学科 教育科学コース</v>
      </c>
    </row>
    <row r="15" spans="1:9" ht="16.5">
      <c r="A15" s="65">
        <v>1984</v>
      </c>
      <c r="B15" s="64" t="s">
        <v>31</v>
      </c>
      <c r="D15" s="6" t="s">
        <v>15</v>
      </c>
      <c r="E15" s="7" t="s">
        <v>27</v>
      </c>
      <c r="F15" s="7" t="s">
        <v>32</v>
      </c>
      <c r="G15" s="7"/>
      <c r="H15" s="8"/>
      <c r="I15" s="4" t="str">
        <f>CONCATENATE(E15,,F15)</f>
        <v>人間社会科学科 心理学コース</v>
      </c>
    </row>
    <row r="16" spans="1:9" ht="16.5">
      <c r="A16" s="65">
        <v>1983</v>
      </c>
      <c r="B16" s="64" t="s">
        <v>33</v>
      </c>
      <c r="D16" s="6" t="s">
        <v>15</v>
      </c>
      <c r="E16" s="7" t="s">
        <v>27</v>
      </c>
      <c r="F16" s="7" t="s">
        <v>20</v>
      </c>
      <c r="G16" s="7"/>
      <c r="H16" s="8"/>
      <c r="I16" s="4" t="str">
        <f>CONCATENATE(E16,,F16)</f>
        <v>人間社会科学科 グローバル文化学環</v>
      </c>
    </row>
    <row r="17" spans="1:9" ht="16.5">
      <c r="A17" s="65">
        <v>1982</v>
      </c>
      <c r="D17" s="6" t="s">
        <v>15</v>
      </c>
      <c r="E17" s="7" t="s">
        <v>34</v>
      </c>
      <c r="F17" s="7" t="s">
        <v>35</v>
      </c>
      <c r="G17" s="7"/>
      <c r="H17" s="8"/>
      <c r="I17" s="4" t="str">
        <f t="shared" si="0"/>
        <v>芸術・表現行動学科 舞踊教育学コース</v>
      </c>
    </row>
    <row r="18" spans="1:9" ht="16.5">
      <c r="A18" s="65">
        <v>1981</v>
      </c>
      <c r="B18" s="66" t="s">
        <v>317</v>
      </c>
      <c r="D18" s="6" t="s">
        <v>15</v>
      </c>
      <c r="E18" s="7" t="s">
        <v>34</v>
      </c>
      <c r="F18" s="7" t="s">
        <v>36</v>
      </c>
      <c r="G18" s="7"/>
      <c r="H18" s="8"/>
      <c r="I18" s="4" t="str">
        <f t="shared" si="0"/>
        <v>芸術・表現行動学科 音楽表現コース</v>
      </c>
    </row>
    <row r="19" spans="1:9" ht="16.5">
      <c r="A19" s="65">
        <v>1980</v>
      </c>
      <c r="B19" s="66" t="s">
        <v>318</v>
      </c>
      <c r="D19" s="6" t="s">
        <v>15</v>
      </c>
      <c r="E19" s="7" t="s">
        <v>34</v>
      </c>
      <c r="F19" s="7" t="s">
        <v>20</v>
      </c>
      <c r="G19" s="7"/>
      <c r="H19" s="8"/>
      <c r="I19" s="4" t="str">
        <f t="shared" si="0"/>
        <v>芸術・表現行動学科 グローバル文化学環</v>
      </c>
    </row>
    <row r="20" spans="1:9" ht="16.5">
      <c r="A20" s="65">
        <v>1979</v>
      </c>
      <c r="B20" s="66" t="s">
        <v>319</v>
      </c>
      <c r="D20" s="6" t="s">
        <v>29</v>
      </c>
      <c r="E20" s="7" t="s">
        <v>37</v>
      </c>
      <c r="F20" s="7"/>
      <c r="G20" s="7"/>
      <c r="H20" s="8"/>
      <c r="I20" s="4" t="str">
        <f t="shared" si="0"/>
        <v>数学科</v>
      </c>
    </row>
    <row r="21" spans="1:9" ht="16.5">
      <c r="A21" s="65">
        <v>1978</v>
      </c>
      <c r="B21" s="66" t="s">
        <v>320</v>
      </c>
      <c r="D21" s="6" t="s">
        <v>29</v>
      </c>
      <c r="E21" s="7" t="s">
        <v>38</v>
      </c>
      <c r="F21" s="7"/>
      <c r="G21" s="7"/>
      <c r="H21" s="8"/>
      <c r="I21" s="4" t="str">
        <f t="shared" si="0"/>
        <v>物理学科</v>
      </c>
    </row>
    <row r="22" spans="1:9" ht="16.5">
      <c r="A22" s="65">
        <v>1977</v>
      </c>
      <c r="B22" s="66" t="s">
        <v>321</v>
      </c>
      <c r="D22" s="6" t="s">
        <v>29</v>
      </c>
      <c r="E22" s="7" t="s">
        <v>39</v>
      </c>
      <c r="F22" s="7"/>
      <c r="G22" s="7"/>
      <c r="H22" s="8"/>
      <c r="I22" s="4" t="str">
        <f t="shared" si="0"/>
        <v>化学科</v>
      </c>
    </row>
    <row r="23" spans="1:9" ht="16.5">
      <c r="A23" s="65">
        <v>1976</v>
      </c>
      <c r="B23" s="66" t="s">
        <v>322</v>
      </c>
      <c r="D23" s="6" t="s">
        <v>29</v>
      </c>
      <c r="E23" s="7" t="s">
        <v>40</v>
      </c>
      <c r="F23" s="7"/>
      <c r="G23" s="7"/>
      <c r="H23" s="8"/>
      <c r="I23" s="4" t="str">
        <f t="shared" si="0"/>
        <v>生物学科</v>
      </c>
    </row>
    <row r="24" spans="1:9" ht="16.5">
      <c r="A24" s="65">
        <v>1975</v>
      </c>
      <c r="B24" s="66" t="s">
        <v>323</v>
      </c>
      <c r="D24" s="6" t="s">
        <v>29</v>
      </c>
      <c r="E24" s="7" t="s">
        <v>41</v>
      </c>
      <c r="F24" s="7"/>
      <c r="G24" s="7"/>
      <c r="H24" s="8"/>
      <c r="I24" s="4" t="str">
        <f t="shared" si="0"/>
        <v>情報科学科</v>
      </c>
    </row>
    <row r="25" spans="1:9" ht="16.5">
      <c r="A25" s="65">
        <v>1974</v>
      </c>
      <c r="B25" s="66" t="s">
        <v>324</v>
      </c>
      <c r="D25" s="6" t="s">
        <v>31</v>
      </c>
      <c r="E25" s="9" t="s">
        <v>42</v>
      </c>
      <c r="F25" s="7"/>
      <c r="G25" s="7"/>
      <c r="H25" s="8"/>
      <c r="I25" s="4" t="str">
        <f t="shared" si="0"/>
        <v>食物栄養学科</v>
      </c>
    </row>
    <row r="26" spans="1:9" ht="16.5">
      <c r="A26" s="65">
        <v>1973</v>
      </c>
      <c r="B26" s="66" t="s">
        <v>325</v>
      </c>
      <c r="D26" s="6" t="s">
        <v>31</v>
      </c>
      <c r="E26" s="7" t="s">
        <v>43</v>
      </c>
      <c r="F26" s="7"/>
      <c r="G26" s="7"/>
      <c r="H26" s="8"/>
      <c r="I26" s="4" t="str">
        <f t="shared" si="0"/>
        <v>人間・環境科学科</v>
      </c>
    </row>
    <row r="27" spans="1:9" ht="16.5">
      <c r="A27" s="65">
        <v>1972</v>
      </c>
      <c r="B27" s="66" t="s">
        <v>326</v>
      </c>
      <c r="D27" s="6" t="s">
        <v>31</v>
      </c>
      <c r="E27" s="7" t="s">
        <v>44</v>
      </c>
      <c r="F27" s="7" t="s">
        <v>45</v>
      </c>
      <c r="G27" s="7"/>
      <c r="H27" s="8"/>
      <c r="I27" s="4" t="str">
        <f t="shared" si="0"/>
        <v>人間生活学科 発達臨床心理学講座</v>
      </c>
    </row>
    <row r="28" spans="1:9" ht="16.5">
      <c r="A28" s="65">
        <v>1971</v>
      </c>
      <c r="D28" s="6" t="s">
        <v>31</v>
      </c>
      <c r="E28" s="7" t="s">
        <v>44</v>
      </c>
      <c r="F28" s="7" t="s">
        <v>46</v>
      </c>
      <c r="G28" s="7"/>
      <c r="H28" s="8"/>
      <c r="I28" s="4" t="str">
        <f t="shared" si="0"/>
        <v>人間生活学科 生活社会科学講座</v>
      </c>
    </row>
    <row r="29" spans="1:9" ht="16.5">
      <c r="A29" s="65">
        <v>1970</v>
      </c>
      <c r="D29" s="6" t="s">
        <v>31</v>
      </c>
      <c r="E29" s="7" t="s">
        <v>44</v>
      </c>
      <c r="F29" s="7" t="s">
        <v>47</v>
      </c>
      <c r="G29" s="7"/>
      <c r="H29" s="8"/>
      <c r="I29" s="4" t="str">
        <f t="shared" si="0"/>
        <v>人間生活学科 生活文化学講座</v>
      </c>
    </row>
    <row r="30" spans="1:9" ht="16.5">
      <c r="A30" s="65">
        <v>1969</v>
      </c>
      <c r="D30" s="7" t="s">
        <v>33</v>
      </c>
      <c r="E30" s="7" t="s">
        <v>48</v>
      </c>
      <c r="F30" s="7" t="s">
        <v>49</v>
      </c>
      <c r="G30" s="7" t="s">
        <v>50</v>
      </c>
      <c r="H30" s="8"/>
      <c r="I30" s="4" t="str">
        <f>CONCATENATE(E30,,F30,,G30,,H30)</f>
        <v>博士前期課程 比較社会文化学専攻 日本語日本文学コース </v>
      </c>
    </row>
    <row r="31" spans="1:9" ht="16.5">
      <c r="A31" s="65">
        <v>1968</v>
      </c>
      <c r="D31" s="7" t="s">
        <v>33</v>
      </c>
      <c r="E31" s="7" t="s">
        <v>48</v>
      </c>
      <c r="F31" s="7" t="s">
        <v>49</v>
      </c>
      <c r="G31" s="7" t="s">
        <v>51</v>
      </c>
      <c r="H31" s="8"/>
      <c r="I31" s="4" t="str">
        <f aca="true" t="shared" si="1" ref="I31:I72">CONCATENATE(E31,,F31,,G31,,H31)</f>
        <v>博士前期課程 比較社会文化学専攻 アジア言語文化学コース</v>
      </c>
    </row>
    <row r="32" spans="1:9" ht="16.5">
      <c r="A32" s="65">
        <v>1967</v>
      </c>
      <c r="D32" s="7" t="s">
        <v>33</v>
      </c>
      <c r="E32" s="7" t="s">
        <v>48</v>
      </c>
      <c r="F32" s="7" t="s">
        <v>49</v>
      </c>
      <c r="G32" s="7" t="s">
        <v>52</v>
      </c>
      <c r="H32" s="8"/>
      <c r="I32" s="4" t="str">
        <f t="shared" si="1"/>
        <v>博士前期課程 比較社会文化学専攻 英語圏・仏語圏言語文化学コース</v>
      </c>
    </row>
    <row r="33" spans="1:9" ht="16.5">
      <c r="A33" s="65">
        <v>1966</v>
      </c>
      <c r="D33" s="7" t="s">
        <v>33</v>
      </c>
      <c r="E33" s="7" t="s">
        <v>48</v>
      </c>
      <c r="F33" s="7" t="s">
        <v>49</v>
      </c>
      <c r="G33" s="7" t="s">
        <v>53</v>
      </c>
      <c r="H33" s="8"/>
      <c r="I33" s="4" t="str">
        <f t="shared" si="1"/>
        <v>博士前期課程 比較社会文化学専攻 日本語教育コース</v>
      </c>
    </row>
    <row r="34" spans="1:9" ht="16.5">
      <c r="A34" s="65">
        <v>1965</v>
      </c>
      <c r="D34" s="7" t="s">
        <v>33</v>
      </c>
      <c r="E34" s="7" t="s">
        <v>48</v>
      </c>
      <c r="F34" s="7" t="s">
        <v>49</v>
      </c>
      <c r="G34" s="7" t="s">
        <v>54</v>
      </c>
      <c r="H34" s="8"/>
      <c r="I34" s="4" t="str">
        <f t="shared" si="1"/>
        <v>博士前期課程 比較社会文化学専攻 思想文化学コース</v>
      </c>
    </row>
    <row r="35" spans="1:9" ht="16.5">
      <c r="A35" s="65">
        <v>1964</v>
      </c>
      <c r="D35" s="7" t="s">
        <v>33</v>
      </c>
      <c r="E35" s="7" t="s">
        <v>48</v>
      </c>
      <c r="F35" s="7" t="s">
        <v>49</v>
      </c>
      <c r="G35" s="7" t="s">
        <v>55</v>
      </c>
      <c r="H35" s="8"/>
      <c r="I35" s="4" t="str">
        <f t="shared" si="1"/>
        <v>博士前期課程 比較社会文化学専攻 歴史文化学コース </v>
      </c>
    </row>
    <row r="36" spans="1:9" ht="16.5">
      <c r="A36" s="65">
        <v>1963</v>
      </c>
      <c r="D36" s="7" t="s">
        <v>33</v>
      </c>
      <c r="E36" s="7" t="s">
        <v>48</v>
      </c>
      <c r="F36" s="7" t="s">
        <v>49</v>
      </c>
      <c r="G36" s="7" t="s">
        <v>56</v>
      </c>
      <c r="H36" s="8"/>
      <c r="I36" s="4" t="str">
        <f t="shared" si="1"/>
        <v>博士前期課程 比較社会文化学専攻 生活文化学コース</v>
      </c>
    </row>
    <row r="37" spans="1:9" ht="16.5">
      <c r="A37" s="65">
        <v>1962</v>
      </c>
      <c r="D37" s="7" t="s">
        <v>33</v>
      </c>
      <c r="E37" s="7" t="s">
        <v>48</v>
      </c>
      <c r="F37" s="7" t="s">
        <v>49</v>
      </c>
      <c r="G37" s="7" t="s">
        <v>57</v>
      </c>
      <c r="H37" s="8"/>
      <c r="I37" s="4" t="str">
        <f t="shared" si="1"/>
        <v>博士前期課程 比較社会文化学専攻 舞踊・表現行動学コース</v>
      </c>
    </row>
    <row r="38" spans="1:9" ht="16.5">
      <c r="A38" s="65">
        <v>1961</v>
      </c>
      <c r="D38" s="7" t="s">
        <v>33</v>
      </c>
      <c r="E38" s="7" t="s">
        <v>48</v>
      </c>
      <c r="F38" s="7" t="s">
        <v>49</v>
      </c>
      <c r="G38" s="7" t="s">
        <v>58</v>
      </c>
      <c r="H38" s="8"/>
      <c r="I38" s="4" t="str">
        <f t="shared" si="1"/>
        <v>博士前期課程 比較社会文化学専攻 音楽表現学コース</v>
      </c>
    </row>
    <row r="39" spans="1:9" ht="16.5">
      <c r="A39" s="65">
        <v>1960</v>
      </c>
      <c r="D39" s="7" t="s">
        <v>33</v>
      </c>
      <c r="E39" s="7" t="s">
        <v>48</v>
      </c>
      <c r="F39" s="7" t="s">
        <v>59</v>
      </c>
      <c r="G39" s="7" t="s">
        <v>60</v>
      </c>
      <c r="H39" s="8"/>
      <c r="I39" s="4" t="str">
        <f t="shared" si="1"/>
        <v>博士前期課程 人間発達科学専攻 教育科学コース</v>
      </c>
    </row>
    <row r="40" spans="1:9" ht="16.5">
      <c r="A40" s="65">
        <v>1959</v>
      </c>
      <c r="D40" s="7" t="s">
        <v>33</v>
      </c>
      <c r="E40" s="7" t="s">
        <v>48</v>
      </c>
      <c r="F40" s="7" t="s">
        <v>59</v>
      </c>
      <c r="G40" s="7" t="s">
        <v>61</v>
      </c>
      <c r="H40" s="8"/>
      <c r="I40" s="4" t="str">
        <f t="shared" si="1"/>
        <v>博士前期課程 人間発達科学専攻 心理学コース</v>
      </c>
    </row>
    <row r="41" spans="1:9" ht="16.5">
      <c r="A41" s="65">
        <v>1958</v>
      </c>
      <c r="D41" s="7" t="s">
        <v>33</v>
      </c>
      <c r="E41" s="7" t="s">
        <v>48</v>
      </c>
      <c r="F41" s="7" t="s">
        <v>59</v>
      </c>
      <c r="G41" s="7" t="s">
        <v>62</v>
      </c>
      <c r="H41" s="8"/>
      <c r="I41" s="4" t="str">
        <f t="shared" si="1"/>
        <v>博士前期課程 人間発達科学専攻 発達臨床心理学コース</v>
      </c>
    </row>
    <row r="42" spans="1:9" ht="16.5">
      <c r="A42" s="65">
        <v>1957</v>
      </c>
      <c r="D42" s="7" t="s">
        <v>33</v>
      </c>
      <c r="E42" s="7" t="s">
        <v>48</v>
      </c>
      <c r="F42" s="7" t="s">
        <v>59</v>
      </c>
      <c r="G42" s="7" t="s">
        <v>63</v>
      </c>
      <c r="H42" s="8"/>
      <c r="I42" s="4" t="str">
        <f t="shared" si="1"/>
        <v>博士前期課程 人間発達科学専攻 応用社会学コース</v>
      </c>
    </row>
    <row r="43" spans="1:9" ht="16.5">
      <c r="A43" s="65">
        <v>1956</v>
      </c>
      <c r="D43" s="7" t="s">
        <v>33</v>
      </c>
      <c r="E43" s="7" t="s">
        <v>48</v>
      </c>
      <c r="F43" s="7" t="s">
        <v>59</v>
      </c>
      <c r="G43" s="7" t="s">
        <v>64</v>
      </c>
      <c r="H43" s="8"/>
      <c r="I43" s="4" t="str">
        <f t="shared" si="1"/>
        <v>博士前期課程 人間発達科学専攻 保育・児童学コース</v>
      </c>
    </row>
    <row r="44" spans="1:9" ht="16.5">
      <c r="A44" s="65">
        <v>1955</v>
      </c>
      <c r="D44" s="7" t="s">
        <v>33</v>
      </c>
      <c r="E44" s="7" t="s">
        <v>48</v>
      </c>
      <c r="F44" s="7" t="s">
        <v>65</v>
      </c>
      <c r="G44" s="9" t="s">
        <v>66</v>
      </c>
      <c r="H44" s="8"/>
      <c r="I44" s="4" t="str">
        <f t="shared" si="1"/>
        <v>博士前期課程 ジェンダー社会科学専攻 生活政策学コース</v>
      </c>
    </row>
    <row r="45" spans="1:9" ht="16.5">
      <c r="A45" s="65">
        <v>1954</v>
      </c>
      <c r="D45" s="7" t="s">
        <v>33</v>
      </c>
      <c r="E45" s="7" t="s">
        <v>48</v>
      </c>
      <c r="F45" s="7" t="s">
        <v>65</v>
      </c>
      <c r="G45" s="7" t="s">
        <v>67</v>
      </c>
      <c r="H45" s="8"/>
      <c r="I45" s="4" t="str">
        <f t="shared" si="1"/>
        <v>博士前期課程 ジェンダー社会科学専攻 地理環境学コース  </v>
      </c>
    </row>
    <row r="46" spans="4:9" ht="16.5">
      <c r="D46" s="7" t="s">
        <v>33</v>
      </c>
      <c r="E46" s="7" t="s">
        <v>48</v>
      </c>
      <c r="F46" s="7" t="s">
        <v>65</v>
      </c>
      <c r="G46" s="9" t="s">
        <v>68</v>
      </c>
      <c r="H46" s="8"/>
      <c r="I46" s="4" t="str">
        <f t="shared" si="1"/>
        <v>博士前期課程 ジェンダー社会科学専攻 開発・ジェンダー論コース</v>
      </c>
    </row>
    <row r="47" spans="1:9" ht="16.5">
      <c r="A47" s="1" t="s">
        <v>316</v>
      </c>
      <c r="D47" s="7" t="s">
        <v>33</v>
      </c>
      <c r="E47" s="7" t="s">
        <v>48</v>
      </c>
      <c r="F47" s="7" t="s">
        <v>69</v>
      </c>
      <c r="G47" s="7" t="s">
        <v>70</v>
      </c>
      <c r="H47" s="8"/>
      <c r="I47" s="4" t="str">
        <f t="shared" si="1"/>
        <v>博士前期課程 ライフサイエンス専攻 生命科学コース</v>
      </c>
    </row>
    <row r="48" spans="1:9" ht="16.5">
      <c r="A48" s="63">
        <v>1</v>
      </c>
      <c r="D48" s="7" t="s">
        <v>33</v>
      </c>
      <c r="E48" s="7" t="s">
        <v>48</v>
      </c>
      <c r="F48" s="7" t="s">
        <v>69</v>
      </c>
      <c r="G48" s="7" t="s">
        <v>71</v>
      </c>
      <c r="H48" s="8"/>
      <c r="I48" s="4" t="str">
        <f t="shared" si="1"/>
        <v>博士前期課程 ライフサイエンス専攻 人間・環境科学コース</v>
      </c>
    </row>
    <row r="49" spans="1:9" ht="16.5">
      <c r="A49" s="63">
        <v>2</v>
      </c>
      <c r="D49" s="7" t="s">
        <v>33</v>
      </c>
      <c r="E49" s="7" t="s">
        <v>48</v>
      </c>
      <c r="F49" s="7" t="s">
        <v>69</v>
      </c>
      <c r="G49" s="7" t="s">
        <v>72</v>
      </c>
      <c r="H49" s="8"/>
      <c r="I49" s="4" t="str">
        <f t="shared" si="1"/>
        <v>博士前期課程 ライフサイエンス専攻 食品栄養科学コース</v>
      </c>
    </row>
    <row r="50" spans="1:9" ht="16.5">
      <c r="A50" s="63">
        <v>3</v>
      </c>
      <c r="D50" s="7" t="s">
        <v>33</v>
      </c>
      <c r="E50" s="7" t="s">
        <v>48</v>
      </c>
      <c r="F50" s="7" t="s">
        <v>69</v>
      </c>
      <c r="G50" s="7" t="s">
        <v>73</v>
      </c>
      <c r="H50" s="8"/>
      <c r="I50" s="4" t="str">
        <f t="shared" si="1"/>
        <v>博士前期課程 ライフサイエンス専攻 遺伝カウンセリングコース</v>
      </c>
    </row>
    <row r="51" spans="1:9" ht="16.5">
      <c r="A51" s="63">
        <v>4</v>
      </c>
      <c r="D51" s="7" t="s">
        <v>33</v>
      </c>
      <c r="E51" s="7" t="s">
        <v>48</v>
      </c>
      <c r="F51" s="7" t="s">
        <v>74</v>
      </c>
      <c r="G51" s="7" t="s">
        <v>75</v>
      </c>
      <c r="H51" s="8"/>
      <c r="I51" s="4" t="str">
        <f t="shared" si="1"/>
        <v>博士前期課程 理学専攻 数学コース</v>
      </c>
    </row>
    <row r="52" spans="1:9" ht="16.5">
      <c r="A52" s="63">
        <v>5</v>
      </c>
      <c r="D52" s="7" t="s">
        <v>33</v>
      </c>
      <c r="E52" s="7" t="s">
        <v>48</v>
      </c>
      <c r="F52" s="7" t="s">
        <v>74</v>
      </c>
      <c r="G52" s="7" t="s">
        <v>76</v>
      </c>
      <c r="H52" s="8"/>
      <c r="I52" s="4" t="str">
        <f t="shared" si="1"/>
        <v>博士前期課程 理学専攻 物理科学コース</v>
      </c>
    </row>
    <row r="53" spans="1:9" ht="16.5">
      <c r="A53" s="63">
        <v>6</v>
      </c>
      <c r="D53" s="7" t="s">
        <v>33</v>
      </c>
      <c r="E53" s="7" t="s">
        <v>48</v>
      </c>
      <c r="F53" s="7" t="s">
        <v>74</v>
      </c>
      <c r="G53" s="7" t="s">
        <v>77</v>
      </c>
      <c r="H53" s="8"/>
      <c r="I53" s="4" t="str">
        <f t="shared" si="1"/>
        <v>博士前期課程 理学専攻 化学・生物化学コース</v>
      </c>
    </row>
    <row r="54" spans="1:9" ht="16.5">
      <c r="A54" s="63">
        <v>7</v>
      </c>
      <c r="D54" s="7" t="s">
        <v>33</v>
      </c>
      <c r="E54" s="7" t="s">
        <v>48</v>
      </c>
      <c r="F54" s="7" t="s">
        <v>74</v>
      </c>
      <c r="G54" s="7" t="s">
        <v>78</v>
      </c>
      <c r="H54" s="8"/>
      <c r="I54" s="4" t="str">
        <f t="shared" si="1"/>
        <v>博士前期課程 理学専攻 情報科学コース</v>
      </c>
    </row>
    <row r="55" spans="1:9" ht="16.5">
      <c r="A55" s="63">
        <v>8</v>
      </c>
      <c r="D55" s="7" t="s">
        <v>33</v>
      </c>
      <c r="E55" s="7" t="s">
        <v>79</v>
      </c>
      <c r="F55" s="7" t="s">
        <v>49</v>
      </c>
      <c r="G55" s="7" t="s">
        <v>80</v>
      </c>
      <c r="H55" s="8"/>
      <c r="I55" s="4" t="str">
        <f t="shared" si="1"/>
        <v>博士後期課程 比較社会文化学専攻 国際日本学領域 </v>
      </c>
    </row>
    <row r="56" spans="1:9" ht="16.5">
      <c r="A56" s="63">
        <v>9</v>
      </c>
      <c r="D56" s="7" t="s">
        <v>33</v>
      </c>
      <c r="E56" s="7" t="s">
        <v>79</v>
      </c>
      <c r="F56" s="7" t="s">
        <v>49</v>
      </c>
      <c r="G56" s="7" t="s">
        <v>81</v>
      </c>
      <c r="H56" s="8"/>
      <c r="I56" s="4" t="str">
        <f t="shared" si="1"/>
        <v>博士後期課程 比較社会文化学専攻 言語文化論領域</v>
      </c>
    </row>
    <row r="57" spans="1:9" ht="16.5">
      <c r="A57" s="63">
        <v>10</v>
      </c>
      <c r="D57" s="7" t="s">
        <v>33</v>
      </c>
      <c r="E57" s="7" t="s">
        <v>79</v>
      </c>
      <c r="F57" s="7" t="s">
        <v>49</v>
      </c>
      <c r="G57" s="7" t="s">
        <v>82</v>
      </c>
      <c r="H57" s="8"/>
      <c r="I57" s="4" t="str">
        <f t="shared" si="1"/>
        <v>博士後期課程 比較社会文化学専攻 比較社会論領域</v>
      </c>
    </row>
    <row r="58" spans="1:9" ht="16.5">
      <c r="A58" s="63">
        <v>11</v>
      </c>
      <c r="D58" s="7" t="s">
        <v>33</v>
      </c>
      <c r="E58" s="7" t="s">
        <v>79</v>
      </c>
      <c r="F58" s="7" t="s">
        <v>49</v>
      </c>
      <c r="G58" s="7" t="s">
        <v>83</v>
      </c>
      <c r="H58" s="8"/>
      <c r="I58" s="4" t="str">
        <f t="shared" si="1"/>
        <v>博士後期課程 比較社会文化学専攻 表象芸術論領域</v>
      </c>
    </row>
    <row r="59" spans="1:9" ht="16.5">
      <c r="A59" s="63">
        <v>12</v>
      </c>
      <c r="D59" s="7" t="s">
        <v>33</v>
      </c>
      <c r="E59" s="7" t="s">
        <v>79</v>
      </c>
      <c r="F59" s="7" t="s">
        <v>59</v>
      </c>
      <c r="G59" s="7" t="s">
        <v>84</v>
      </c>
      <c r="H59" s="8"/>
      <c r="I59" s="4" t="str">
        <f t="shared" si="1"/>
        <v>博士後期課程 人間発達科学専攻 教育科学領域</v>
      </c>
    </row>
    <row r="60" spans="4:9" ht="16.5">
      <c r="D60" s="7" t="s">
        <v>33</v>
      </c>
      <c r="E60" s="7" t="s">
        <v>79</v>
      </c>
      <c r="F60" s="7" t="s">
        <v>59</v>
      </c>
      <c r="G60" s="7" t="s">
        <v>85</v>
      </c>
      <c r="H60" s="8"/>
      <c r="I60" s="4" t="str">
        <f t="shared" si="1"/>
        <v>博士後期課程 人間発達科学専攻 心理学領域</v>
      </c>
    </row>
    <row r="61" spans="1:9" ht="16.5">
      <c r="A61" s="1" t="s">
        <v>12</v>
      </c>
      <c r="D61" s="7" t="s">
        <v>33</v>
      </c>
      <c r="E61" s="7" t="s">
        <v>79</v>
      </c>
      <c r="F61" s="7" t="s">
        <v>59</v>
      </c>
      <c r="G61" s="7" t="s">
        <v>86</v>
      </c>
      <c r="H61" s="8"/>
      <c r="I61" s="4" t="str">
        <f t="shared" si="1"/>
        <v>博士後期課程 人間発達科学専攻 発達臨床心理学領域</v>
      </c>
    </row>
    <row r="62" spans="1:9" ht="16.5">
      <c r="A62" s="10">
        <v>1</v>
      </c>
      <c r="D62" s="7" t="s">
        <v>33</v>
      </c>
      <c r="E62" s="7" t="s">
        <v>79</v>
      </c>
      <c r="F62" s="7" t="s">
        <v>59</v>
      </c>
      <c r="G62" s="7" t="s">
        <v>87</v>
      </c>
      <c r="H62" s="8"/>
      <c r="I62" s="4" t="str">
        <f t="shared" si="1"/>
        <v>博士後期課程 人間発達科学専攻 社会学・社会政策領域</v>
      </c>
    </row>
    <row r="63" spans="1:9" ht="16.5">
      <c r="A63" s="10">
        <v>2</v>
      </c>
      <c r="D63" s="7" t="s">
        <v>33</v>
      </c>
      <c r="E63" s="7" t="s">
        <v>79</v>
      </c>
      <c r="F63" s="7" t="s">
        <v>59</v>
      </c>
      <c r="G63" s="7" t="s">
        <v>88</v>
      </c>
      <c r="H63" s="8"/>
      <c r="I63" s="4" t="str">
        <f t="shared" si="1"/>
        <v>博士後期課程 人間発達科学専攻 保育・児童学領域</v>
      </c>
    </row>
    <row r="64" spans="1:9" ht="16.5">
      <c r="A64" s="10">
        <v>3</v>
      </c>
      <c r="D64" s="7" t="s">
        <v>33</v>
      </c>
      <c r="E64" s="7" t="s">
        <v>79</v>
      </c>
      <c r="F64" s="7" t="s">
        <v>89</v>
      </c>
      <c r="G64" s="7" t="s">
        <v>90</v>
      </c>
      <c r="H64" s="8"/>
      <c r="I64" s="4" t="str">
        <f t="shared" si="1"/>
        <v>博士後期課程 ジェンダー学際研究専攻ジェンダー論領域</v>
      </c>
    </row>
    <row r="65" spans="1:9" ht="16.5">
      <c r="A65" s="10">
        <v>4</v>
      </c>
      <c r="D65" s="7" t="s">
        <v>33</v>
      </c>
      <c r="E65" s="7" t="s">
        <v>79</v>
      </c>
      <c r="F65" s="7" t="s">
        <v>69</v>
      </c>
      <c r="G65" s="7" t="s">
        <v>91</v>
      </c>
      <c r="H65" s="8"/>
      <c r="I65" s="4" t="str">
        <f t="shared" si="1"/>
        <v>博士後期課程 ライフサイエンス専攻 生命科学領域</v>
      </c>
    </row>
    <row r="66" spans="1:9" ht="16.5">
      <c r="A66" s="10">
        <v>5</v>
      </c>
      <c r="D66" s="7" t="s">
        <v>33</v>
      </c>
      <c r="E66" s="7" t="s">
        <v>79</v>
      </c>
      <c r="F66" s="7" t="s">
        <v>69</v>
      </c>
      <c r="G66" s="7" t="s">
        <v>92</v>
      </c>
      <c r="H66" s="8"/>
      <c r="I66" s="4" t="str">
        <f t="shared" si="1"/>
        <v>博士後期課程 ライフサイエンス専攻 人間・環境科学領域</v>
      </c>
    </row>
    <row r="67" spans="1:9" ht="16.5">
      <c r="A67" s="10">
        <v>6</v>
      </c>
      <c r="D67" s="7" t="s">
        <v>33</v>
      </c>
      <c r="E67" s="7" t="s">
        <v>79</v>
      </c>
      <c r="F67" s="7" t="s">
        <v>69</v>
      </c>
      <c r="G67" s="7" t="s">
        <v>93</v>
      </c>
      <c r="H67" s="8"/>
      <c r="I67" s="4" t="str">
        <f t="shared" si="1"/>
        <v>博士後期課程 ライフサイエンス専攻 食品栄養科学領域</v>
      </c>
    </row>
    <row r="68" spans="1:9" ht="16.5">
      <c r="A68" s="10">
        <v>7</v>
      </c>
      <c r="D68" s="7" t="s">
        <v>33</v>
      </c>
      <c r="E68" s="7" t="s">
        <v>79</v>
      </c>
      <c r="F68" s="7" t="s">
        <v>69</v>
      </c>
      <c r="G68" s="7" t="s">
        <v>94</v>
      </c>
      <c r="H68" s="8"/>
      <c r="I68" s="4" t="str">
        <f t="shared" si="1"/>
        <v>博士後期課程 ライフサイエンス専攻 遺伝カウンセリング領域</v>
      </c>
    </row>
    <row r="69" spans="1:9" ht="16.5">
      <c r="A69" s="10">
        <v>8</v>
      </c>
      <c r="D69" s="7" t="s">
        <v>33</v>
      </c>
      <c r="E69" s="7" t="s">
        <v>79</v>
      </c>
      <c r="F69" s="7" t="s">
        <v>74</v>
      </c>
      <c r="G69" s="7" t="s">
        <v>95</v>
      </c>
      <c r="H69" s="8"/>
      <c r="I69" s="4" t="str">
        <f t="shared" si="1"/>
        <v>博士後期課程 理学専攻 数学領域</v>
      </c>
    </row>
    <row r="70" spans="1:9" ht="16.5">
      <c r="A70" s="10">
        <v>9</v>
      </c>
      <c r="D70" s="7" t="s">
        <v>33</v>
      </c>
      <c r="E70" s="7" t="s">
        <v>79</v>
      </c>
      <c r="F70" s="7" t="s">
        <v>74</v>
      </c>
      <c r="G70" s="7" t="s">
        <v>96</v>
      </c>
      <c r="H70" s="8"/>
      <c r="I70" s="4" t="str">
        <f t="shared" si="1"/>
        <v>博士後期課程 理学専攻 物理科学領域</v>
      </c>
    </row>
    <row r="71" spans="1:9" ht="16.5">
      <c r="A71" s="10">
        <v>10</v>
      </c>
      <c r="D71" s="7" t="s">
        <v>33</v>
      </c>
      <c r="E71" s="7" t="s">
        <v>79</v>
      </c>
      <c r="F71" s="7" t="s">
        <v>74</v>
      </c>
      <c r="G71" s="7" t="s">
        <v>97</v>
      </c>
      <c r="H71" s="8"/>
      <c r="I71" s="4" t="str">
        <f t="shared" si="1"/>
        <v>博士後期課程 理学専攻 化学・生物化学領域</v>
      </c>
    </row>
    <row r="72" spans="1:9" ht="16.5">
      <c r="A72" s="10">
        <v>11</v>
      </c>
      <c r="D72" s="7" t="s">
        <v>33</v>
      </c>
      <c r="E72" s="7" t="s">
        <v>79</v>
      </c>
      <c r="F72" s="7" t="s">
        <v>74</v>
      </c>
      <c r="G72" s="7" t="s">
        <v>98</v>
      </c>
      <c r="H72" s="8"/>
      <c r="I72" s="4" t="str">
        <f t="shared" si="1"/>
        <v>博士後期課程 理学専攻 情報科学領域 </v>
      </c>
    </row>
    <row r="73" ht="16.5">
      <c r="A73" s="10">
        <v>12</v>
      </c>
    </row>
    <row r="74" ht="16.5">
      <c r="A74" s="10">
        <v>13</v>
      </c>
    </row>
    <row r="75" ht="16.5">
      <c r="A75" s="10">
        <v>14</v>
      </c>
    </row>
    <row r="76" ht="16.5">
      <c r="A76" s="10">
        <v>15</v>
      </c>
    </row>
    <row r="77" ht="16.5">
      <c r="A77" s="10">
        <v>16</v>
      </c>
    </row>
    <row r="78" spans="1:8" ht="16.5">
      <c r="A78" s="10">
        <v>17</v>
      </c>
      <c r="D78" s="12" t="s">
        <v>99</v>
      </c>
      <c r="F78" s="13" t="s">
        <v>100</v>
      </c>
      <c r="H78" s="14" t="s">
        <v>349</v>
      </c>
    </row>
    <row r="79" spans="1:8" ht="16.5">
      <c r="A79" s="10">
        <v>18</v>
      </c>
      <c r="B79" s="15" t="s">
        <v>13</v>
      </c>
      <c r="C79" s="11">
        <v>1</v>
      </c>
      <c r="D79" s="16" t="s">
        <v>101</v>
      </c>
      <c r="E79" s="68" t="s">
        <v>102</v>
      </c>
      <c r="F79" s="13" t="s">
        <v>103</v>
      </c>
      <c r="H79" s="14" t="s">
        <v>104</v>
      </c>
    </row>
    <row r="80" spans="1:8" ht="16.5">
      <c r="A80" s="10">
        <v>19</v>
      </c>
      <c r="B80" s="15">
        <v>41699</v>
      </c>
      <c r="C80" s="11">
        <v>2</v>
      </c>
      <c r="D80" s="17" t="s">
        <v>105</v>
      </c>
      <c r="E80" s="69" t="s">
        <v>106</v>
      </c>
      <c r="F80" s="13" t="s">
        <v>107</v>
      </c>
      <c r="H80" s="14" t="s">
        <v>108</v>
      </c>
    </row>
    <row r="81" spans="1:8" ht="16.5">
      <c r="A81" s="10">
        <v>20</v>
      </c>
      <c r="B81" s="15">
        <v>41730</v>
      </c>
      <c r="C81" s="11">
        <v>3</v>
      </c>
      <c r="D81" s="17" t="s">
        <v>109</v>
      </c>
      <c r="E81" s="69" t="s">
        <v>106</v>
      </c>
      <c r="F81" s="13" t="s">
        <v>110</v>
      </c>
      <c r="H81" s="14" t="s">
        <v>111</v>
      </c>
    </row>
    <row r="82" spans="1:6" ht="16.5">
      <c r="A82" s="10">
        <v>21</v>
      </c>
      <c r="B82" s="15">
        <v>41760</v>
      </c>
      <c r="C82" s="11">
        <v>4</v>
      </c>
      <c r="D82" s="17" t="s">
        <v>112</v>
      </c>
      <c r="E82" s="69" t="s">
        <v>113</v>
      </c>
      <c r="F82" s="13" t="s">
        <v>114</v>
      </c>
    </row>
    <row r="83" spans="1:6" ht="16.5">
      <c r="A83" s="10">
        <v>22</v>
      </c>
      <c r="B83" s="15">
        <v>41791</v>
      </c>
      <c r="C83" s="11">
        <v>5</v>
      </c>
      <c r="D83" s="17" t="s">
        <v>115</v>
      </c>
      <c r="E83" s="69" t="s">
        <v>113</v>
      </c>
      <c r="F83" s="13" t="s">
        <v>116</v>
      </c>
    </row>
    <row r="84" spans="1:6" ht="16.5">
      <c r="A84" s="10">
        <v>23</v>
      </c>
      <c r="B84" s="15">
        <v>41821</v>
      </c>
      <c r="C84" s="11">
        <v>6</v>
      </c>
      <c r="D84" s="17" t="s">
        <v>117</v>
      </c>
      <c r="E84" s="69" t="s">
        <v>106</v>
      </c>
      <c r="F84" s="13" t="s">
        <v>118</v>
      </c>
    </row>
    <row r="85" spans="1:6" ht="16.5">
      <c r="A85" s="10">
        <v>24</v>
      </c>
      <c r="B85" s="15">
        <v>41852</v>
      </c>
      <c r="C85" s="18">
        <v>7</v>
      </c>
      <c r="D85" s="17" t="s">
        <v>119</v>
      </c>
      <c r="E85" s="69" t="s">
        <v>106</v>
      </c>
      <c r="F85" s="13" t="s">
        <v>120</v>
      </c>
    </row>
    <row r="86" spans="1:8" ht="16.5">
      <c r="A86" s="10">
        <v>25</v>
      </c>
      <c r="B86" s="15">
        <v>41883</v>
      </c>
      <c r="C86" s="11">
        <v>8</v>
      </c>
      <c r="D86" s="17" t="s">
        <v>121</v>
      </c>
      <c r="E86" s="69" t="s">
        <v>106</v>
      </c>
      <c r="F86" s="13" t="s">
        <v>122</v>
      </c>
      <c r="H86" s="19" t="s">
        <v>123</v>
      </c>
    </row>
    <row r="87" spans="1:8" ht="16.5">
      <c r="A87" s="10">
        <v>26</v>
      </c>
      <c r="B87" s="15">
        <v>41913</v>
      </c>
      <c r="C87" s="11">
        <v>9</v>
      </c>
      <c r="D87" s="17" t="s">
        <v>124</v>
      </c>
      <c r="E87" s="69" t="s">
        <v>106</v>
      </c>
      <c r="F87" s="13" t="s">
        <v>125</v>
      </c>
      <c r="H87" s="19" t="s">
        <v>126</v>
      </c>
    </row>
    <row r="88" spans="1:8" ht="16.5">
      <c r="A88" s="10">
        <v>27</v>
      </c>
      <c r="B88" s="15">
        <v>41944</v>
      </c>
      <c r="C88" s="11">
        <v>10</v>
      </c>
      <c r="D88" s="17" t="s">
        <v>127</v>
      </c>
      <c r="E88" s="69" t="s">
        <v>128</v>
      </c>
      <c r="F88" s="13" t="s">
        <v>129</v>
      </c>
      <c r="H88" s="19" t="s">
        <v>130</v>
      </c>
    </row>
    <row r="89" spans="1:8" ht="16.5">
      <c r="A89" s="10">
        <v>28</v>
      </c>
      <c r="B89" s="15">
        <v>41974</v>
      </c>
      <c r="C89" s="11">
        <v>11</v>
      </c>
      <c r="D89" s="17" t="s">
        <v>131</v>
      </c>
      <c r="E89" s="69" t="s">
        <v>132</v>
      </c>
      <c r="F89" s="13" t="s">
        <v>133</v>
      </c>
      <c r="H89" s="19" t="s">
        <v>134</v>
      </c>
    </row>
    <row r="90" spans="1:6" ht="16.5">
      <c r="A90" s="10">
        <v>29</v>
      </c>
      <c r="B90" s="15">
        <v>42005</v>
      </c>
      <c r="C90" s="11">
        <v>12</v>
      </c>
      <c r="D90" s="17" t="s">
        <v>135</v>
      </c>
      <c r="E90" s="69" t="s">
        <v>136</v>
      </c>
      <c r="F90" s="13" t="s">
        <v>137</v>
      </c>
    </row>
    <row r="91" spans="1:8" ht="16.5">
      <c r="A91" s="10">
        <v>30</v>
      </c>
      <c r="B91" s="15">
        <v>42036</v>
      </c>
      <c r="C91" s="11">
        <v>13</v>
      </c>
      <c r="D91" s="17" t="s">
        <v>138</v>
      </c>
      <c r="E91" s="69" t="s">
        <v>136</v>
      </c>
      <c r="F91" s="13" t="s">
        <v>139</v>
      </c>
      <c r="H91" s="20" t="s">
        <v>140</v>
      </c>
    </row>
    <row r="92" spans="1:8" ht="16.5">
      <c r="A92" s="10">
        <v>31</v>
      </c>
      <c r="B92" s="15">
        <v>42064</v>
      </c>
      <c r="C92" s="11">
        <v>14</v>
      </c>
      <c r="D92" s="17" t="s">
        <v>141</v>
      </c>
      <c r="E92" s="69" t="s">
        <v>142</v>
      </c>
      <c r="F92" s="13" t="s">
        <v>143</v>
      </c>
      <c r="H92" s="20" t="s">
        <v>144</v>
      </c>
    </row>
    <row r="93" spans="2:8" ht="16.5">
      <c r="B93" s="15">
        <v>42095</v>
      </c>
      <c r="C93" s="11">
        <v>15</v>
      </c>
      <c r="D93" s="17" t="s">
        <v>146</v>
      </c>
      <c r="E93" s="69" t="s">
        <v>142</v>
      </c>
      <c r="F93" s="13" t="s">
        <v>147</v>
      </c>
      <c r="H93" s="20" t="s">
        <v>148</v>
      </c>
    </row>
    <row r="94" spans="2:8" ht="16.5">
      <c r="B94" s="15">
        <v>42125</v>
      </c>
      <c r="C94" s="11">
        <v>16</v>
      </c>
      <c r="D94" s="17" t="s">
        <v>150</v>
      </c>
      <c r="E94" s="69" t="s">
        <v>142</v>
      </c>
      <c r="F94" s="13" t="s">
        <v>151</v>
      </c>
      <c r="H94" s="20" t="s">
        <v>152</v>
      </c>
    </row>
    <row r="95" spans="2:8" ht="16.5">
      <c r="B95" s="15">
        <v>42156</v>
      </c>
      <c r="C95" s="11">
        <v>17</v>
      </c>
      <c r="D95" s="17" t="s">
        <v>154</v>
      </c>
      <c r="E95" s="69" t="s">
        <v>142</v>
      </c>
      <c r="F95" s="13" t="s">
        <v>155</v>
      </c>
      <c r="H95" s="20" t="s">
        <v>156</v>
      </c>
    </row>
    <row r="96" spans="2:8" ht="16.5">
      <c r="B96" s="15">
        <v>42186</v>
      </c>
      <c r="C96" s="11">
        <v>18</v>
      </c>
      <c r="D96" s="17" t="s">
        <v>157</v>
      </c>
      <c r="E96" s="69" t="s">
        <v>158</v>
      </c>
      <c r="F96" s="13" t="s">
        <v>159</v>
      </c>
      <c r="H96" s="20" t="s">
        <v>160</v>
      </c>
    </row>
    <row r="97" spans="2:8" ht="16.5">
      <c r="B97" s="15">
        <v>42217</v>
      </c>
      <c r="C97" s="11">
        <v>19</v>
      </c>
      <c r="D97" s="17" t="s">
        <v>162</v>
      </c>
      <c r="E97" s="69" t="s">
        <v>158</v>
      </c>
      <c r="F97" s="13" t="s">
        <v>163</v>
      </c>
      <c r="H97" s="20" t="s">
        <v>164</v>
      </c>
    </row>
    <row r="98" spans="2:8" ht="16.5">
      <c r="B98" s="21"/>
      <c r="C98" s="11">
        <v>20</v>
      </c>
      <c r="D98" s="17" t="s">
        <v>166</v>
      </c>
      <c r="E98" s="69" t="s">
        <v>158</v>
      </c>
      <c r="F98" s="13" t="s">
        <v>167</v>
      </c>
      <c r="H98" s="20" t="s">
        <v>145</v>
      </c>
    </row>
    <row r="99" spans="2:8" ht="16.5">
      <c r="B99" s="21"/>
      <c r="C99" s="18">
        <v>21</v>
      </c>
      <c r="D99" s="17" t="s">
        <v>168</v>
      </c>
      <c r="E99" s="69" t="s">
        <v>158</v>
      </c>
      <c r="F99" s="13" t="s">
        <v>169</v>
      </c>
      <c r="H99" s="20" t="s">
        <v>153</v>
      </c>
    </row>
    <row r="100" spans="2:8" ht="16.5">
      <c r="B100" s="21"/>
      <c r="C100" s="18">
        <v>22</v>
      </c>
      <c r="D100" s="17" t="s">
        <v>171</v>
      </c>
      <c r="E100" s="69" t="s">
        <v>172</v>
      </c>
      <c r="F100" s="13" t="s">
        <v>173</v>
      </c>
      <c r="H100" s="20" t="s">
        <v>149</v>
      </c>
    </row>
    <row r="101" spans="2:8" ht="16.5">
      <c r="B101" s="21"/>
      <c r="C101" s="11">
        <v>23</v>
      </c>
      <c r="D101" s="16" t="s">
        <v>174</v>
      </c>
      <c r="E101" s="68" t="s">
        <v>172</v>
      </c>
      <c r="F101" s="13" t="s">
        <v>344</v>
      </c>
      <c r="H101" s="20" t="s">
        <v>161</v>
      </c>
    </row>
    <row r="102" spans="2:8" ht="16.5">
      <c r="B102" s="21"/>
      <c r="C102" s="11">
        <v>24</v>
      </c>
      <c r="D102" s="17" t="s">
        <v>176</v>
      </c>
      <c r="E102" s="69" t="s">
        <v>177</v>
      </c>
      <c r="H102" s="20" t="s">
        <v>165</v>
      </c>
    </row>
    <row r="103" spans="2:8" ht="16.5">
      <c r="B103" s="21"/>
      <c r="C103" s="11">
        <v>25</v>
      </c>
      <c r="D103" s="17" t="s">
        <v>178</v>
      </c>
      <c r="E103" s="69" t="s">
        <v>179</v>
      </c>
      <c r="H103" s="20" t="s">
        <v>170</v>
      </c>
    </row>
    <row r="104" spans="2:8" ht="16.5">
      <c r="B104" s="21"/>
      <c r="C104" s="11">
        <v>26</v>
      </c>
      <c r="D104" s="17" t="s">
        <v>181</v>
      </c>
      <c r="E104" s="69" t="s">
        <v>179</v>
      </c>
      <c r="H104" s="20" t="s">
        <v>175</v>
      </c>
    </row>
    <row r="105" spans="2:8" ht="16.5">
      <c r="B105" s="21"/>
      <c r="C105" s="18">
        <v>27</v>
      </c>
      <c r="D105" s="17" t="s">
        <v>183</v>
      </c>
      <c r="E105" s="69" t="s">
        <v>184</v>
      </c>
      <c r="F105" s="3" t="s">
        <v>345</v>
      </c>
      <c r="H105" s="20" t="s">
        <v>180</v>
      </c>
    </row>
    <row r="106" spans="3:8" ht="16.5">
      <c r="C106" s="18">
        <v>28</v>
      </c>
      <c r="D106" s="16" t="s">
        <v>185</v>
      </c>
      <c r="E106" s="68" t="s">
        <v>184</v>
      </c>
      <c r="F106" s="3" t="s">
        <v>203</v>
      </c>
      <c r="H106" s="20" t="s">
        <v>182</v>
      </c>
    </row>
    <row r="107" spans="3:8" ht="16.5">
      <c r="C107" s="18">
        <v>29</v>
      </c>
      <c r="D107" s="16" t="s">
        <v>187</v>
      </c>
      <c r="E107" s="68" t="s">
        <v>184</v>
      </c>
      <c r="F107" s="3" t="s">
        <v>225</v>
      </c>
      <c r="H107" s="20" t="s">
        <v>186</v>
      </c>
    </row>
    <row r="108" spans="3:8" ht="16.5">
      <c r="C108" s="18">
        <v>30</v>
      </c>
      <c r="D108" s="16" t="s">
        <v>189</v>
      </c>
      <c r="E108" s="68" t="s">
        <v>184</v>
      </c>
      <c r="F108" s="3" t="s">
        <v>228</v>
      </c>
      <c r="H108" s="20" t="s">
        <v>188</v>
      </c>
    </row>
    <row r="109" spans="3:8" ht="16.5">
      <c r="C109" s="18">
        <v>31</v>
      </c>
      <c r="D109" s="17" t="s">
        <v>191</v>
      </c>
      <c r="E109" s="69" t="s">
        <v>184</v>
      </c>
      <c r="F109" s="3" t="s">
        <v>231</v>
      </c>
      <c r="H109" s="20" t="s">
        <v>190</v>
      </c>
    </row>
    <row r="110" spans="3:6" ht="16.5">
      <c r="C110" s="18">
        <v>32</v>
      </c>
      <c r="D110" s="17" t="s">
        <v>192</v>
      </c>
      <c r="E110" s="69" t="s">
        <v>193</v>
      </c>
      <c r="F110" s="3" t="s">
        <v>234</v>
      </c>
    </row>
    <row r="111" spans="3:6" ht="16.5">
      <c r="C111" s="18">
        <v>33</v>
      </c>
      <c r="D111" s="17" t="s">
        <v>194</v>
      </c>
      <c r="E111" s="69" t="s">
        <v>193</v>
      </c>
      <c r="F111" s="3" t="s">
        <v>235</v>
      </c>
    </row>
    <row r="112" spans="3:6" ht="16.5">
      <c r="C112" s="18">
        <v>34</v>
      </c>
      <c r="D112" s="17" t="s">
        <v>195</v>
      </c>
      <c r="E112" s="69" t="s">
        <v>196</v>
      </c>
      <c r="F112" s="3" t="s">
        <v>327</v>
      </c>
    </row>
    <row r="113" spans="3:6" ht="16.5">
      <c r="C113" s="18">
        <v>35</v>
      </c>
      <c r="D113" s="17" t="s">
        <v>197</v>
      </c>
      <c r="E113" s="69" t="s">
        <v>198</v>
      </c>
      <c r="F113" s="3" t="s">
        <v>328</v>
      </c>
    </row>
    <row r="114" spans="3:6" ht="16.5">
      <c r="C114" s="18">
        <v>36</v>
      </c>
      <c r="D114" s="17" t="s">
        <v>199</v>
      </c>
      <c r="E114" s="68" t="s">
        <v>198</v>
      </c>
      <c r="F114" s="3" t="s">
        <v>329</v>
      </c>
    </row>
    <row r="115" spans="3:6" ht="16.5">
      <c r="C115" s="18">
        <v>37</v>
      </c>
      <c r="D115" s="16" t="s">
        <v>200</v>
      </c>
      <c r="E115" s="69" t="s">
        <v>198</v>
      </c>
      <c r="F115" s="3" t="s">
        <v>351</v>
      </c>
    </row>
    <row r="116" spans="3:6" ht="16.5">
      <c r="C116" s="18">
        <v>38</v>
      </c>
      <c r="D116" s="17" t="s">
        <v>350</v>
      </c>
      <c r="E116" s="69" t="s">
        <v>198</v>
      </c>
      <c r="F116" s="3" t="s">
        <v>352</v>
      </c>
    </row>
    <row r="117" spans="3:6" ht="16.5">
      <c r="C117" s="18">
        <v>39</v>
      </c>
      <c r="D117" s="17" t="s">
        <v>201</v>
      </c>
      <c r="E117" s="69" t="s">
        <v>202</v>
      </c>
      <c r="F117" s="3" t="s">
        <v>353</v>
      </c>
    </row>
    <row r="118" spans="3:6" ht="16.5">
      <c r="C118" s="18">
        <v>40</v>
      </c>
      <c r="D118" s="16" t="s">
        <v>204</v>
      </c>
      <c r="E118" s="69" t="s">
        <v>202</v>
      </c>
      <c r="F118" s="3" t="s">
        <v>354</v>
      </c>
    </row>
    <row r="119" spans="3:5" ht="16.5">
      <c r="C119" s="18">
        <v>41</v>
      </c>
      <c r="D119" s="17" t="s">
        <v>205</v>
      </c>
      <c r="E119" s="23" t="s">
        <v>202</v>
      </c>
    </row>
    <row r="120" spans="3:5" ht="16.5">
      <c r="C120" s="18">
        <v>42</v>
      </c>
      <c r="D120" s="17" t="s">
        <v>206</v>
      </c>
      <c r="E120" s="22" t="s">
        <v>207</v>
      </c>
    </row>
    <row r="121" spans="3:6" ht="16.5">
      <c r="C121" s="18">
        <v>43</v>
      </c>
      <c r="D121" s="17" t="s">
        <v>208</v>
      </c>
      <c r="E121" s="22" t="s">
        <v>209</v>
      </c>
      <c r="F121" s="14" t="s">
        <v>346</v>
      </c>
    </row>
    <row r="122" spans="3:6" ht="16.5">
      <c r="C122" s="18">
        <v>44</v>
      </c>
      <c r="D122" s="17" t="s">
        <v>210</v>
      </c>
      <c r="E122" s="22" t="s">
        <v>211</v>
      </c>
      <c r="F122" s="14" t="s">
        <v>231</v>
      </c>
    </row>
    <row r="123" spans="3:6" ht="16.5">
      <c r="C123" s="18">
        <v>45</v>
      </c>
      <c r="D123" s="17" t="s">
        <v>212</v>
      </c>
      <c r="E123" s="22" t="s">
        <v>213</v>
      </c>
      <c r="F123" s="14" t="s">
        <v>234</v>
      </c>
    </row>
    <row r="124" spans="3:6" ht="16.5">
      <c r="C124" s="18">
        <v>46</v>
      </c>
      <c r="D124" s="17" t="s">
        <v>214</v>
      </c>
      <c r="E124" s="22" t="s">
        <v>215</v>
      </c>
      <c r="F124" s="14" t="s">
        <v>235</v>
      </c>
    </row>
    <row r="125" spans="3:6" ht="16.5">
      <c r="C125" s="18">
        <v>47</v>
      </c>
      <c r="D125" s="17" t="s">
        <v>216</v>
      </c>
      <c r="E125" s="22" t="s">
        <v>215</v>
      </c>
      <c r="F125" s="14" t="s">
        <v>327</v>
      </c>
    </row>
    <row r="126" spans="3:6" ht="16.5">
      <c r="C126" s="18">
        <v>48</v>
      </c>
      <c r="D126" s="17" t="s">
        <v>217</v>
      </c>
      <c r="E126" s="22" t="s">
        <v>215</v>
      </c>
      <c r="F126" s="14" t="s">
        <v>328</v>
      </c>
    </row>
    <row r="127" spans="3:6" ht="16.5">
      <c r="C127" s="18">
        <v>49</v>
      </c>
      <c r="D127" s="17" t="s">
        <v>218</v>
      </c>
      <c r="E127" s="22" t="s">
        <v>219</v>
      </c>
      <c r="F127" s="14" t="s">
        <v>329</v>
      </c>
    </row>
    <row r="128" spans="3:6" ht="16.5">
      <c r="C128" s="18">
        <v>50</v>
      </c>
      <c r="D128" s="17" t="s">
        <v>220</v>
      </c>
      <c r="E128" s="22" t="s">
        <v>219</v>
      </c>
      <c r="F128" s="14" t="s">
        <v>351</v>
      </c>
    </row>
    <row r="129" spans="3:6" ht="16.5">
      <c r="C129" s="18">
        <v>51</v>
      </c>
      <c r="D129" s="17" t="s">
        <v>221</v>
      </c>
      <c r="E129" s="22" t="s">
        <v>222</v>
      </c>
      <c r="F129" s="14" t="s">
        <v>352</v>
      </c>
    </row>
    <row r="130" spans="3:6" ht="16.5">
      <c r="C130" s="18">
        <v>52</v>
      </c>
      <c r="D130" s="17" t="s">
        <v>223</v>
      </c>
      <c r="E130" s="22" t="s">
        <v>222</v>
      </c>
      <c r="F130" s="14" t="s">
        <v>353</v>
      </c>
    </row>
    <row r="131" spans="3:6" ht="16.5">
      <c r="C131" s="18">
        <v>53</v>
      </c>
      <c r="D131" s="17" t="s">
        <v>224</v>
      </c>
      <c r="E131" s="22" t="s">
        <v>222</v>
      </c>
      <c r="F131" s="14" t="s">
        <v>354</v>
      </c>
    </row>
    <row r="132" spans="3:6" ht="16.5">
      <c r="C132" s="18">
        <v>54</v>
      </c>
      <c r="D132" s="17" t="s">
        <v>226</v>
      </c>
      <c r="E132" s="22" t="s">
        <v>227</v>
      </c>
      <c r="F132" s="14" t="s">
        <v>355</v>
      </c>
    </row>
    <row r="133" spans="3:6" ht="16.5">
      <c r="C133" s="18">
        <v>55</v>
      </c>
      <c r="D133" s="17" t="s">
        <v>229</v>
      </c>
      <c r="E133" s="22" t="s">
        <v>230</v>
      </c>
      <c r="F133" s="14" t="s">
        <v>356</v>
      </c>
    </row>
    <row r="134" spans="3:6" ht="16.5">
      <c r="C134" s="18">
        <v>56</v>
      </c>
      <c r="D134" s="17" t="s">
        <v>232</v>
      </c>
      <c r="E134" s="22" t="s">
        <v>233</v>
      </c>
      <c r="F134" s="14" t="s">
        <v>357</v>
      </c>
    </row>
    <row r="135" spans="3:6" ht="16.5">
      <c r="C135" s="18">
        <v>57</v>
      </c>
      <c r="F135" s="14" t="s">
        <v>358</v>
      </c>
    </row>
    <row r="136" spans="3:6" ht="16.5">
      <c r="C136" s="18">
        <v>58</v>
      </c>
      <c r="F136" s="14" t="s">
        <v>359</v>
      </c>
    </row>
    <row r="137" spans="3:6" ht="16.5">
      <c r="C137" s="67"/>
      <c r="F137" s="14" t="s">
        <v>360</v>
      </c>
    </row>
    <row r="138" spans="3:6" ht="16.5">
      <c r="C138" s="67"/>
      <c r="F138" s="14" t="s">
        <v>361</v>
      </c>
    </row>
    <row r="139" ht="16.5">
      <c r="F139" s="14" t="s">
        <v>362</v>
      </c>
    </row>
  </sheetData>
  <sheetProtection password="E98E" sheet="1" objects="1" scenarios="1" selectLockedCells="1" selectUnlockedCells="1"/>
  <printOptions/>
  <pageMargins left="0.75" right="0.75" top="1" bottom="1" header="0.3" footer="0.3"/>
  <pageSetup fitToHeight="0" fitToWidth="1" horizontalDpi="600" verticalDpi="600" orientation="portrait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HP更新担当</cp:lastModifiedBy>
  <cp:lastPrinted>2014-10-20T05:14:02Z</cp:lastPrinted>
  <dcterms:created xsi:type="dcterms:W3CDTF">2014-09-30T02:18:27Z</dcterms:created>
  <dcterms:modified xsi:type="dcterms:W3CDTF">2014-10-20T07:02:02Z</dcterms:modified>
  <cp:category/>
  <cp:version/>
  <cp:contentType/>
  <cp:contentStatus/>
</cp:coreProperties>
</file>